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0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2'!$A$1:$T$22</definedName>
    <definedName name="_xlnm.Print_Area" localSheetId="0">'таб.1'!$A$1:$P$29</definedName>
  </definedNames>
  <calcPr fullCalcOnLoad="1"/>
</workbook>
</file>

<file path=xl/sharedStrings.xml><?xml version="1.0" encoding="utf-8"?>
<sst xmlns="http://schemas.openxmlformats.org/spreadsheetml/2006/main" count="114" uniqueCount="62">
  <si>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</si>
  <si>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</si>
  <si>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</si>
  <si>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</si>
  <si>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</si>
  <si>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</si>
  <si>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</si>
  <si>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</si>
  <si>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</si>
  <si>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</si>
  <si>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</si>
  <si>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</si>
  <si>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</si>
  <si>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</si>
  <si>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</si>
  <si>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</si>
  <si>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</si>
  <si>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</si>
  <si>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</si>
  <si>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</si>
  <si>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</si>
  <si>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</si>
  <si>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</si>
  <si>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</si>
  <si>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</si>
  <si>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</si>
  <si>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</si>
  <si>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</si>
  <si>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</si>
  <si>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</si>
  <si>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</si>
  <si>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</si>
  <si>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</si>
  <si>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</si>
  <si>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</si>
  <si>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</si>
  <si>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</si>
  <si>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</si>
  <si>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</si>
  <si>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</si>
  <si>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</si>
  <si>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</si>
  <si>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</si>
  <si>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</si>
  <si>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</si>
  <si>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</si>
  <si>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</si>
  <si>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</si>
  <si>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</si>
  <si>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</si>
  <si>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</si>
  <si>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</si>
  <si>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</si>
  <si>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</si>
  <si>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</si>
  <si>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Мероприятие 3.6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</si>
  <si>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(Иные выплаты персоналу государственных (муниципальных) органов, за исключением фонда оплаты труда)</t>
  </si>
  <si>
    <t>Мероприятие 1.1 Повышение профессиональных компетенций кадров органов местного самоуправления</t>
  </si>
  <si>
    <t xml:space="preserve">РАСХОДЫ
бюджета поселения, федерального бюджета, местных бюджетов и внебюджетных источников на реализацию муниципальной  программы Егорлыкского сельского поселения «Муниципальная политика»
</t>
  </si>
  <si>
    <t xml:space="preserve">Мероприятие 4.1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</si>
  <si>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Приложение № 2
к Постановлению Администрации Егорлыкского
 сельского поселения  от 16.01.2024г. № 5</t>
  </si>
  <si>
    <t>Приложение № 1
к Постановлению Администрации Егорлыкского
 сельского поселения  от 16.01.2024 г. № 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</si>
</sst>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workbookViewId="0" topLeftCell="A23">
      <selection activeCell="L7" sqref="L7"/>
    </sheetView>
  </sheetViews>
  <sheetFormatPr defaultColWidth="9.00390625" defaultRowHeight="12.75"/>
  <cols>
    <col min="1" max="1" width="12.875" style="2" customWidth="1"/>
    <col min="2" max="2" width="2.75390625" style="2" customWidth="1"/>
    <col min="3" max="3" width="16.75390625" style="2" customWidth="1"/>
    <col min="4" max="4" width="10.75390625" style="2" customWidth="1"/>
    <col min="5" max="5" width="11.625" style="2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10.00390625" style="2" customWidth="1"/>
    <col min="17" max="17" width="9.125" style="2" hidden="1" customWidth="1"/>
    <col min="18" max="16384" width="9.125" style="2" customWidth="1"/>
  </cols>
  <sheetData>
    <row r="1" spans="1:16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44"/>
      <c r="L1" s="38" t="s">
        <v>60</v>
      </c>
      <c r="M1" s="39"/>
      <c r="N1" s="39"/>
      <c r="O1" s="39"/>
      <c r="P1" s="39"/>
    </row>
    <row r="2" spans="1:16" ht="34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44"/>
      <c r="L2" s="39"/>
      <c r="M2" s="39"/>
      <c r="N2" s="39"/>
      <c r="O2" s="39"/>
      <c r="P2" s="39"/>
    </row>
    <row r="3" spans="1:16" ht="46.5" customHeight="1">
      <c r="A3" s="47" t="s">
        <v>58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 customHeight="1">
      <c r="A4" s="42" t="s">
        <v>20</v>
      </c>
      <c r="B4" s="42"/>
      <c r="C4" s="42" t="s">
        <v>21</v>
      </c>
      <c r="D4" s="46" t="s">
        <v>24</v>
      </c>
      <c r="E4" s="45" t="s">
        <v>23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54.75" customHeight="1">
      <c r="A5" s="42"/>
      <c r="B5" s="42"/>
      <c r="C5" s="43"/>
      <c r="D5" s="46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5">
        <v>1</v>
      </c>
      <c r="B6" s="45"/>
      <c r="C6" s="26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4"/>
      <c r="M6" s="24"/>
      <c r="N6" s="24"/>
      <c r="O6" s="24"/>
      <c r="P6" s="24"/>
    </row>
    <row r="7" spans="1:16" s="12" customFormat="1" ht="20.25" customHeight="1">
      <c r="A7" s="40" t="s">
        <v>25</v>
      </c>
      <c r="B7" s="40"/>
      <c r="C7" s="4" t="s">
        <v>8</v>
      </c>
      <c r="D7" s="8">
        <f>D8+D9+D10+D11</f>
        <v>168785.29999999996</v>
      </c>
      <c r="E7" s="8">
        <f>E8+E9+E10+E11</f>
        <v>10867.599999999999</v>
      </c>
      <c r="F7" s="8">
        <f>F8+F9+F10+F11</f>
        <v>10777.2</v>
      </c>
      <c r="G7" s="8">
        <f aca="true" t="shared" si="0" ref="G7:P7">G8+G9+G10+G11</f>
        <v>12849.7</v>
      </c>
      <c r="H7" s="8">
        <f t="shared" si="0"/>
        <v>15577.7</v>
      </c>
      <c r="I7" s="8">
        <f t="shared" si="0"/>
        <v>18227.399999999998</v>
      </c>
      <c r="J7" s="8">
        <f t="shared" si="0"/>
        <v>18670.3</v>
      </c>
      <c r="K7" s="8">
        <f t="shared" si="0"/>
        <v>18702.2</v>
      </c>
      <c r="L7" s="8">
        <f t="shared" si="0"/>
        <v>18980</v>
      </c>
      <c r="M7" s="8">
        <f t="shared" si="0"/>
        <v>11033.3</v>
      </c>
      <c r="N7" s="8">
        <f t="shared" si="0"/>
        <v>11033.3</v>
      </c>
      <c r="O7" s="8">
        <f t="shared" si="0"/>
        <v>11033.3</v>
      </c>
      <c r="P7" s="8">
        <f t="shared" si="0"/>
        <v>11033.3</v>
      </c>
    </row>
    <row r="8" spans="1:16" s="12" customFormat="1" ht="19.5" customHeight="1">
      <c r="A8" s="40"/>
      <c r="B8" s="40"/>
      <c r="C8" s="13" t="s">
        <v>22</v>
      </c>
      <c r="D8" s="8">
        <f>E8+F8+G8+H8+I8+J8+K8+L8+M8+N8+O8+P8</f>
        <v>168707.59999999995</v>
      </c>
      <c r="E8" s="8">
        <f>E13+E19+E24</f>
        <v>10821.099999999999</v>
      </c>
      <c r="F8" s="8">
        <f>F13+F19+F24</f>
        <v>10746</v>
      </c>
      <c r="G8" s="8">
        <f>G13+G19+G24</f>
        <v>12849.7</v>
      </c>
      <c r="H8" s="8">
        <f>H13+H19+H24</f>
        <v>15577.7</v>
      </c>
      <c r="I8" s="8">
        <f aca="true" t="shared" si="1" ref="I8:P8">I13+I19+I24</f>
        <v>18227.399999999998</v>
      </c>
      <c r="J8" s="8">
        <f t="shared" si="1"/>
        <v>18670.3</v>
      </c>
      <c r="K8" s="8">
        <f t="shared" si="1"/>
        <v>18702.2</v>
      </c>
      <c r="L8" s="8">
        <f t="shared" si="1"/>
        <v>18980</v>
      </c>
      <c r="M8" s="8">
        <f t="shared" si="1"/>
        <v>11033.3</v>
      </c>
      <c r="N8" s="8">
        <f t="shared" si="1"/>
        <v>11033.3</v>
      </c>
      <c r="O8" s="8">
        <f t="shared" si="1"/>
        <v>11033.3</v>
      </c>
      <c r="P8" s="8">
        <f t="shared" si="1"/>
        <v>11033.3</v>
      </c>
    </row>
    <row r="9" spans="1:16" s="12" customFormat="1" ht="18.75" customHeight="1">
      <c r="A9" s="40"/>
      <c r="B9" s="40"/>
      <c r="C9" s="13" t="s">
        <v>11</v>
      </c>
      <c r="D9" s="8">
        <f>D14+D20+D25</f>
        <v>77.7</v>
      </c>
      <c r="E9" s="8">
        <f>E14+E20+E25</f>
        <v>46.5</v>
      </c>
      <c r="F9" s="8">
        <f>F14+F20+F25</f>
        <v>31.2</v>
      </c>
      <c r="G9" s="8">
        <f aca="true" t="shared" si="2" ref="G9:P9">G14+G20+G25</f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  <c r="P9" s="8">
        <f t="shared" si="2"/>
        <v>0</v>
      </c>
    </row>
    <row r="10" spans="1:16" s="12" customFormat="1" ht="27">
      <c r="A10" s="40"/>
      <c r="B10" s="40"/>
      <c r="C10" s="13" t="s">
        <v>12</v>
      </c>
      <c r="D10" s="8">
        <f aca="true" t="shared" si="3" ref="D10:D17">E10+F10+G10+H10+I10+J10+K10+L10+M10+N10+O10+P10</f>
        <v>0</v>
      </c>
      <c r="E10" s="8">
        <f>E15</f>
        <v>0</v>
      </c>
      <c r="F10" s="8">
        <f aca="true" t="shared" si="4" ref="F10:K10">F15</f>
        <v>0</v>
      </c>
      <c r="G10" s="8">
        <f t="shared" si="4"/>
        <v>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4"/>
      <c r="M10" s="4"/>
      <c r="N10" s="4"/>
      <c r="O10" s="4"/>
      <c r="P10" s="4"/>
    </row>
    <row r="11" spans="1:16" s="12" customFormat="1" ht="24.75" customHeight="1">
      <c r="A11" s="40"/>
      <c r="B11" s="40"/>
      <c r="C11" s="13" t="s">
        <v>13</v>
      </c>
      <c r="D11" s="8">
        <f t="shared" si="3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1" t="s">
        <v>26</v>
      </c>
      <c r="B12" s="41"/>
      <c r="C12" s="4" t="s">
        <v>8</v>
      </c>
      <c r="D12" s="8">
        <f t="shared" si="3"/>
        <v>713</v>
      </c>
      <c r="E12" s="8">
        <f aca="true" t="shared" si="5" ref="E12:P12">E13+E14+E15+E17</f>
        <v>57.3</v>
      </c>
      <c r="F12" s="8">
        <f t="shared" si="5"/>
        <v>7.8</v>
      </c>
      <c r="G12" s="8">
        <f t="shared" si="5"/>
        <v>61.6</v>
      </c>
      <c r="H12" s="8">
        <f t="shared" si="5"/>
        <v>46.6</v>
      </c>
      <c r="I12" s="8">
        <f t="shared" si="5"/>
        <v>64.8</v>
      </c>
      <c r="J12" s="8">
        <f t="shared" si="5"/>
        <v>61</v>
      </c>
      <c r="K12" s="8">
        <f t="shared" si="5"/>
        <v>63.5</v>
      </c>
      <c r="L12" s="8">
        <f t="shared" si="5"/>
        <v>66</v>
      </c>
      <c r="M12" s="8">
        <f t="shared" si="5"/>
        <v>71.1</v>
      </c>
      <c r="N12" s="8">
        <f t="shared" si="5"/>
        <v>71.1</v>
      </c>
      <c r="O12" s="8">
        <f t="shared" si="5"/>
        <v>71.1</v>
      </c>
      <c r="P12" s="8">
        <f t="shared" si="5"/>
        <v>71.1</v>
      </c>
    </row>
    <row r="13" spans="1:16" s="12" customFormat="1" ht="21" customHeight="1">
      <c r="A13" s="41"/>
      <c r="B13" s="41"/>
      <c r="C13" s="13" t="s">
        <v>22</v>
      </c>
      <c r="D13" s="8">
        <f t="shared" si="3"/>
        <v>713</v>
      </c>
      <c r="E13" s="8">
        <v>57.3</v>
      </c>
      <c r="F13" s="8">
        <v>7.8</v>
      </c>
      <c r="G13" s="8">
        <v>61.6</v>
      </c>
      <c r="H13" s="8">
        <v>46.6</v>
      </c>
      <c r="I13" s="8">
        <v>64.8</v>
      </c>
      <c r="J13" s="8">
        <v>61</v>
      </c>
      <c r="K13" s="8">
        <v>63.5</v>
      </c>
      <c r="L13" s="8">
        <v>66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41"/>
      <c r="B14" s="41"/>
      <c r="C14" s="13" t="s">
        <v>11</v>
      </c>
      <c r="D14" s="8">
        <f t="shared" si="3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1"/>
      <c r="B15" s="41"/>
      <c r="C15" s="13" t="s">
        <v>12</v>
      </c>
      <c r="D15" s="8">
        <f t="shared" si="3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1"/>
      <c r="B16" s="41"/>
      <c r="C16" s="13" t="s">
        <v>13</v>
      </c>
      <c r="D16" s="8">
        <f t="shared" si="3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1"/>
      <c r="B17" s="41"/>
      <c r="C17" s="13" t="s">
        <v>13</v>
      </c>
      <c r="D17" s="8">
        <f t="shared" si="3"/>
        <v>0</v>
      </c>
      <c r="E17" s="8"/>
      <c r="F17" s="8"/>
      <c r="G17" s="25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8" t="s">
        <v>27</v>
      </c>
      <c r="B18" s="48"/>
      <c r="C18" s="27" t="s">
        <v>8</v>
      </c>
      <c r="D18" s="28">
        <f aca="true" t="shared" si="6" ref="D18:D24">E18+F18+G18+H18+I18+J18+K18+L18+M18+N18+O18+P18</f>
        <v>150627.19999999998</v>
      </c>
      <c r="E18" s="28">
        <f>E19+E20+E21+E22</f>
        <v>9786.8</v>
      </c>
      <c r="F18" s="28">
        <f>F19+F20+F21+F22</f>
        <v>9698.7</v>
      </c>
      <c r="G18" s="28">
        <f aca="true" t="shared" si="7" ref="G18:P18">G19+G20+G21+G22</f>
        <v>11295.1</v>
      </c>
      <c r="H18" s="28">
        <f t="shared" si="7"/>
        <v>13700.7</v>
      </c>
      <c r="I18" s="28">
        <f t="shared" si="7"/>
        <v>15991.8</v>
      </c>
      <c r="J18" s="28">
        <f t="shared" si="7"/>
        <v>16765.2</v>
      </c>
      <c r="K18" s="28">
        <f t="shared" si="7"/>
        <v>16777.3</v>
      </c>
      <c r="L18" s="28">
        <f t="shared" si="7"/>
        <v>16978</v>
      </c>
      <c r="M18" s="28">
        <f t="shared" si="7"/>
        <v>9908.4</v>
      </c>
      <c r="N18" s="28">
        <f t="shared" si="7"/>
        <v>9908.4</v>
      </c>
      <c r="O18" s="28">
        <f t="shared" si="7"/>
        <v>9908.4</v>
      </c>
      <c r="P18" s="28">
        <f t="shared" si="7"/>
        <v>9908.4</v>
      </c>
    </row>
    <row r="19" spans="1:16" s="12" customFormat="1" ht="18.75" customHeight="1">
      <c r="A19" s="48"/>
      <c r="B19" s="48"/>
      <c r="C19" s="29" t="s">
        <v>22</v>
      </c>
      <c r="D19" s="28">
        <f t="shared" si="6"/>
        <v>150549.5</v>
      </c>
      <c r="E19" s="28">
        <v>9740.3</v>
      </c>
      <c r="F19" s="28">
        <v>9667.5</v>
      </c>
      <c r="G19" s="28">
        <v>11295.1</v>
      </c>
      <c r="H19" s="28">
        <v>13700.7</v>
      </c>
      <c r="I19" s="28">
        <v>15991.8</v>
      </c>
      <c r="J19" s="28">
        <v>16765.2</v>
      </c>
      <c r="K19" s="28">
        <v>16777.3</v>
      </c>
      <c r="L19" s="28">
        <v>16978</v>
      </c>
      <c r="M19" s="28">
        <v>9908.4</v>
      </c>
      <c r="N19" s="28">
        <v>9908.4</v>
      </c>
      <c r="O19" s="28">
        <v>9908.4</v>
      </c>
      <c r="P19" s="28">
        <v>9908.4</v>
      </c>
    </row>
    <row r="20" spans="1:16" s="12" customFormat="1" ht="18.75" customHeight="1">
      <c r="A20" s="48"/>
      <c r="B20" s="48"/>
      <c r="C20" s="29" t="s">
        <v>11</v>
      </c>
      <c r="D20" s="28">
        <f t="shared" si="6"/>
        <v>77.7</v>
      </c>
      <c r="E20" s="28">
        <v>46.5</v>
      </c>
      <c r="F20" s="28">
        <v>31.2</v>
      </c>
      <c r="G20" s="28"/>
      <c r="H20" s="28"/>
      <c r="I20" s="28"/>
      <c r="J20" s="28"/>
      <c r="K20" s="30"/>
      <c r="L20" s="27"/>
      <c r="M20" s="27"/>
      <c r="N20" s="27"/>
      <c r="O20" s="27"/>
      <c r="P20" s="27"/>
    </row>
    <row r="21" spans="1:16" s="12" customFormat="1" ht="26.25" customHeight="1">
      <c r="A21" s="48"/>
      <c r="B21" s="48"/>
      <c r="C21" s="29" t="s">
        <v>12</v>
      </c>
      <c r="D21" s="28">
        <f t="shared" si="6"/>
        <v>0</v>
      </c>
      <c r="E21" s="28"/>
      <c r="F21" s="28"/>
      <c r="G21" s="28"/>
      <c r="H21" s="28"/>
      <c r="I21" s="28"/>
      <c r="J21" s="28"/>
      <c r="K21" s="30"/>
      <c r="L21" s="27"/>
      <c r="M21" s="27"/>
      <c r="N21" s="27"/>
      <c r="O21" s="27"/>
      <c r="P21" s="27"/>
    </row>
    <row r="22" spans="1:16" s="12" customFormat="1" ht="27">
      <c r="A22" s="48"/>
      <c r="B22" s="48"/>
      <c r="C22" s="29" t="s">
        <v>13</v>
      </c>
      <c r="D22" s="28">
        <f t="shared" si="6"/>
        <v>0</v>
      </c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</row>
    <row r="23" spans="1:16" s="12" customFormat="1" ht="17.25" customHeight="1">
      <c r="A23" s="41" t="s">
        <v>28</v>
      </c>
      <c r="B23" s="41"/>
      <c r="C23" s="4" t="s">
        <v>8</v>
      </c>
      <c r="D23" s="28">
        <f t="shared" si="6"/>
        <v>17445.1</v>
      </c>
      <c r="E23" s="8">
        <f>E24+E25+E26+E27</f>
        <v>1023.5</v>
      </c>
      <c r="F23" s="8">
        <f>F24+F25+F26+F27</f>
        <v>1070.7</v>
      </c>
      <c r="G23" s="8">
        <f aca="true" t="shared" si="8" ref="G23:P23">G24+G25+G26+G27</f>
        <v>1493</v>
      </c>
      <c r="H23" s="8">
        <f t="shared" si="8"/>
        <v>1830.4</v>
      </c>
      <c r="I23" s="8">
        <f t="shared" si="8"/>
        <v>2170.8</v>
      </c>
      <c r="J23" s="8">
        <f t="shared" si="8"/>
        <v>1844.1</v>
      </c>
      <c r="K23" s="8">
        <f t="shared" si="8"/>
        <v>1861.4</v>
      </c>
      <c r="L23" s="8">
        <f t="shared" si="8"/>
        <v>1936</v>
      </c>
      <c r="M23" s="8">
        <f t="shared" si="8"/>
        <v>1053.8</v>
      </c>
      <c r="N23" s="8">
        <f t="shared" si="8"/>
        <v>1053.8</v>
      </c>
      <c r="O23" s="8">
        <f t="shared" si="8"/>
        <v>1053.8</v>
      </c>
      <c r="P23" s="8">
        <f t="shared" si="8"/>
        <v>1053.8</v>
      </c>
    </row>
    <row r="24" spans="1:16" s="12" customFormat="1" ht="18.75" customHeight="1">
      <c r="A24" s="41"/>
      <c r="B24" s="41"/>
      <c r="C24" s="13" t="s">
        <v>22</v>
      </c>
      <c r="D24" s="28">
        <f t="shared" si="6"/>
        <v>17445.1</v>
      </c>
      <c r="E24" s="8">
        <v>1023.5</v>
      </c>
      <c r="F24" s="8">
        <v>1070.7</v>
      </c>
      <c r="G24" s="8">
        <v>1493</v>
      </c>
      <c r="H24" s="8">
        <v>1830.4</v>
      </c>
      <c r="I24" s="8">
        <v>2170.8</v>
      </c>
      <c r="J24" s="8">
        <v>1844.1</v>
      </c>
      <c r="K24" s="8">
        <v>1861.4</v>
      </c>
      <c r="L24" s="8">
        <v>1936</v>
      </c>
      <c r="M24" s="8">
        <v>1053.8</v>
      </c>
      <c r="N24" s="8">
        <v>1053.8</v>
      </c>
      <c r="O24" s="8">
        <v>1053.8</v>
      </c>
      <c r="P24" s="8">
        <v>1053.8</v>
      </c>
    </row>
    <row r="25" spans="1:16" s="12" customFormat="1" ht="18.75" customHeight="1">
      <c r="A25" s="41"/>
      <c r="B25" s="41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41"/>
      <c r="B26" s="41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41"/>
      <c r="B27" s="41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</sheetData>
  <sheetProtection/>
  <mergeCells count="13">
    <mergeCell ref="A18:B22"/>
    <mergeCell ref="A23:B27"/>
    <mergeCell ref="A6:B6"/>
    <mergeCell ref="L1:P2"/>
    <mergeCell ref="A7:B11"/>
    <mergeCell ref="A12:B17"/>
    <mergeCell ref="C4:C5"/>
    <mergeCell ref="A1:K1"/>
    <mergeCell ref="A2:K2"/>
    <mergeCell ref="A4:B5"/>
    <mergeCell ref="E4:P4"/>
    <mergeCell ref="D4:D5"/>
    <mergeCell ref="A3:P3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="85" zoomScaleSheetLayoutView="85" zoomScalePageLayoutView="115" workbookViewId="0" topLeftCell="C1">
      <selection activeCell="A23" sqref="A23:T30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7"/>
      <c r="B1" s="17"/>
      <c r="C1" s="17"/>
      <c r="D1" s="17"/>
      <c r="E1" s="17"/>
      <c r="F1" s="17"/>
      <c r="G1" s="17"/>
      <c r="H1" s="17"/>
      <c r="I1" s="55" t="s">
        <v>61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19" ht="12.75" customHeight="1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8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6" t="s">
        <v>14</v>
      </c>
      <c r="B5" s="57"/>
      <c r="C5" s="66" t="s">
        <v>15</v>
      </c>
      <c r="D5" s="69" t="s">
        <v>6</v>
      </c>
      <c r="E5" s="70"/>
      <c r="F5" s="70"/>
      <c r="G5" s="71"/>
      <c r="H5" s="50" t="s">
        <v>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1:20" ht="12.75">
      <c r="A6" s="58"/>
      <c r="B6" s="59"/>
      <c r="C6" s="67"/>
      <c r="D6" s="72"/>
      <c r="E6" s="73"/>
      <c r="F6" s="73"/>
      <c r="G6" s="74"/>
      <c r="H6" s="75" t="s">
        <v>16</v>
      </c>
      <c r="I6" s="50" t="s">
        <v>0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0" ht="35.25" customHeight="1">
      <c r="A7" s="60"/>
      <c r="B7" s="61"/>
      <c r="C7" s="68"/>
      <c r="D7" s="3" t="s">
        <v>1</v>
      </c>
      <c r="E7" s="3" t="s">
        <v>2</v>
      </c>
      <c r="F7" s="3" t="s">
        <v>3</v>
      </c>
      <c r="G7" s="3" t="s">
        <v>4</v>
      </c>
      <c r="H7" s="76"/>
      <c r="I7" s="3">
        <v>2019</v>
      </c>
      <c r="J7" s="3">
        <v>2020</v>
      </c>
      <c r="K7" s="37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50">
        <v>1</v>
      </c>
      <c r="B8" s="52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62" t="s">
        <v>29</v>
      </c>
      <c r="B9" s="63"/>
      <c r="C9" s="19" t="s">
        <v>9</v>
      </c>
      <c r="D9" s="20" t="s">
        <v>5</v>
      </c>
      <c r="E9" s="20" t="s">
        <v>5</v>
      </c>
      <c r="F9" s="20" t="s">
        <v>5</v>
      </c>
      <c r="G9" s="20" t="s">
        <v>5</v>
      </c>
      <c r="H9" s="33">
        <f>H10</f>
        <v>168785.3</v>
      </c>
      <c r="I9" s="33">
        <f aca="true" t="shared" si="0" ref="I9:T9">I10</f>
        <v>10867.6</v>
      </c>
      <c r="J9" s="33">
        <f t="shared" si="0"/>
        <v>10777.2</v>
      </c>
      <c r="K9" s="33">
        <f t="shared" si="0"/>
        <v>12849.7</v>
      </c>
      <c r="L9" s="33">
        <f t="shared" si="0"/>
        <v>15577.7</v>
      </c>
      <c r="M9" s="33">
        <f t="shared" si="0"/>
        <v>18227.4</v>
      </c>
      <c r="N9" s="33">
        <f t="shared" si="0"/>
        <v>18670.3</v>
      </c>
      <c r="O9" s="33">
        <f t="shared" si="0"/>
        <v>18702.200000000004</v>
      </c>
      <c r="P9" s="33">
        <f t="shared" si="0"/>
        <v>18980</v>
      </c>
      <c r="Q9" s="33">
        <f t="shared" si="0"/>
        <v>11033.300000000001</v>
      </c>
      <c r="R9" s="33">
        <f t="shared" si="0"/>
        <v>11033.300000000001</v>
      </c>
      <c r="S9" s="33">
        <f t="shared" si="0"/>
        <v>11033.300000000001</v>
      </c>
      <c r="T9" s="33">
        <f t="shared" si="0"/>
        <v>11033.300000000001</v>
      </c>
    </row>
    <row r="10" spans="1:20" ht="39.75" customHeight="1">
      <c r="A10" s="64"/>
      <c r="B10" s="65"/>
      <c r="C10" s="21" t="s">
        <v>18</v>
      </c>
      <c r="D10" s="20">
        <v>951</v>
      </c>
      <c r="E10" s="20" t="s">
        <v>5</v>
      </c>
      <c r="F10" s="20" t="s">
        <v>5</v>
      </c>
      <c r="G10" s="20" t="s">
        <v>5</v>
      </c>
      <c r="H10" s="33">
        <f>H11+H14+H21</f>
        <v>168785.3</v>
      </c>
      <c r="I10" s="33">
        <f>I11+I14+I21</f>
        <v>10867.6</v>
      </c>
      <c r="J10" s="33">
        <f>J11+J14+J21</f>
        <v>10777.2</v>
      </c>
      <c r="K10" s="33">
        <v>12849.7</v>
      </c>
      <c r="L10" s="33">
        <f>L11+L14+L21</f>
        <v>15577.7</v>
      </c>
      <c r="M10" s="33">
        <f aca="true" t="shared" si="1" ref="M10:T10">M11+M14+M21</f>
        <v>18227.4</v>
      </c>
      <c r="N10" s="33">
        <f t="shared" si="1"/>
        <v>18670.3</v>
      </c>
      <c r="O10" s="33">
        <f t="shared" si="1"/>
        <v>18702.200000000004</v>
      </c>
      <c r="P10" s="33">
        <f t="shared" si="1"/>
        <v>18980</v>
      </c>
      <c r="Q10" s="33">
        <f t="shared" si="1"/>
        <v>11033.300000000001</v>
      </c>
      <c r="R10" s="33">
        <f t="shared" si="1"/>
        <v>11033.300000000001</v>
      </c>
      <c r="S10" s="33">
        <f t="shared" si="1"/>
        <v>11033.300000000001</v>
      </c>
      <c r="T10" s="33">
        <f t="shared" si="1"/>
        <v>11033.300000000001</v>
      </c>
    </row>
    <row r="11" spans="1:20" ht="46.5" customHeight="1">
      <c r="A11" s="79" t="s">
        <v>30</v>
      </c>
      <c r="B11" s="80"/>
      <c r="C11" s="31" t="s">
        <v>18</v>
      </c>
      <c r="D11" s="18">
        <v>951</v>
      </c>
      <c r="E11" s="22" t="s">
        <v>36</v>
      </c>
      <c r="F11" s="22" t="s">
        <v>37</v>
      </c>
      <c r="G11" s="18" t="s">
        <v>5</v>
      </c>
      <c r="H11" s="34">
        <f>I11+J11+K11+L11+M11+N11+O11+P11+Q11+R11+S11+T11</f>
        <v>713</v>
      </c>
      <c r="I11" s="34">
        <f>I12+I13</f>
        <v>57.3</v>
      </c>
      <c r="J11" s="34">
        <f aca="true" t="shared" si="2" ref="J11:T11">J12+J13</f>
        <v>7.8</v>
      </c>
      <c r="K11" s="34">
        <v>61.6</v>
      </c>
      <c r="L11" s="34">
        <f t="shared" si="2"/>
        <v>46.6</v>
      </c>
      <c r="M11" s="34">
        <f t="shared" si="2"/>
        <v>64.8</v>
      </c>
      <c r="N11" s="34">
        <v>61</v>
      </c>
      <c r="O11" s="34">
        <f t="shared" si="2"/>
        <v>63.5</v>
      </c>
      <c r="P11" s="34">
        <f t="shared" si="2"/>
        <v>66</v>
      </c>
      <c r="Q11" s="34">
        <f t="shared" si="2"/>
        <v>71.1</v>
      </c>
      <c r="R11" s="34">
        <f t="shared" si="2"/>
        <v>71.1</v>
      </c>
      <c r="S11" s="34">
        <f t="shared" si="2"/>
        <v>71.1</v>
      </c>
      <c r="T11" s="34">
        <f t="shared" si="2"/>
        <v>71.1</v>
      </c>
    </row>
    <row r="12" spans="1:20" ht="47.25" customHeight="1">
      <c r="A12" s="77" t="s">
        <v>57</v>
      </c>
      <c r="B12" s="78"/>
      <c r="C12" s="16" t="s">
        <v>18</v>
      </c>
      <c r="D12" s="5">
        <v>951</v>
      </c>
      <c r="E12" s="5" t="s">
        <v>38</v>
      </c>
      <c r="F12" s="5" t="s">
        <v>39</v>
      </c>
      <c r="G12" s="5" t="s">
        <v>10</v>
      </c>
      <c r="H12" s="35">
        <f>I12+J12+K12+L12+M12+N12+O12+P12+Q12+R12+S12+T12</f>
        <v>281.3</v>
      </c>
      <c r="I12" s="36">
        <v>26.3</v>
      </c>
      <c r="J12" s="36">
        <v>7.8</v>
      </c>
      <c r="K12" s="36">
        <v>33</v>
      </c>
      <c r="L12" s="36">
        <v>15.4</v>
      </c>
      <c r="M12" s="36">
        <v>28.8</v>
      </c>
      <c r="N12" s="36">
        <v>16</v>
      </c>
      <c r="O12" s="36">
        <v>16.7</v>
      </c>
      <c r="P12" s="36">
        <v>17.3</v>
      </c>
      <c r="Q12" s="36">
        <v>30</v>
      </c>
      <c r="R12" s="36">
        <v>30</v>
      </c>
      <c r="S12" s="36">
        <v>30</v>
      </c>
      <c r="T12" s="36">
        <v>30</v>
      </c>
    </row>
    <row r="13" spans="1:20" s="6" customFormat="1" ht="42.75" customHeight="1">
      <c r="A13" s="81" t="s">
        <v>31</v>
      </c>
      <c r="B13" s="82"/>
      <c r="C13" s="16" t="s">
        <v>18</v>
      </c>
      <c r="D13" s="5">
        <v>951</v>
      </c>
      <c r="E13" s="5" t="s">
        <v>40</v>
      </c>
      <c r="F13" s="5" t="s">
        <v>41</v>
      </c>
      <c r="G13" s="5" t="s">
        <v>10</v>
      </c>
      <c r="H13" s="34">
        <f>I13+J13+K13+L13+M13+N13+O13+P13+Q13+R13+S13+T13</f>
        <v>431.7000000000001</v>
      </c>
      <c r="I13" s="36">
        <v>31</v>
      </c>
      <c r="J13" s="36">
        <v>0</v>
      </c>
      <c r="K13" s="36">
        <v>28.6</v>
      </c>
      <c r="L13" s="36">
        <v>31.2</v>
      </c>
      <c r="M13" s="36">
        <v>36</v>
      </c>
      <c r="N13" s="36">
        <v>45</v>
      </c>
      <c r="O13" s="36">
        <v>46.8</v>
      </c>
      <c r="P13" s="36">
        <v>48.7</v>
      </c>
      <c r="Q13" s="36">
        <v>41.1</v>
      </c>
      <c r="R13" s="36">
        <v>41.1</v>
      </c>
      <c r="S13" s="36">
        <v>41.1</v>
      </c>
      <c r="T13" s="36">
        <v>41.1</v>
      </c>
    </row>
    <row r="14" spans="1:20" s="6" customFormat="1" ht="42" customHeight="1">
      <c r="A14" s="86" t="s">
        <v>32</v>
      </c>
      <c r="B14" s="87"/>
      <c r="C14" s="23" t="s">
        <v>19</v>
      </c>
      <c r="D14" s="22">
        <v>951</v>
      </c>
      <c r="E14" s="22" t="s">
        <v>36</v>
      </c>
      <c r="F14" s="22" t="s">
        <v>42</v>
      </c>
      <c r="G14" s="18" t="s">
        <v>5</v>
      </c>
      <c r="H14" s="34">
        <f aca="true" t="shared" si="3" ref="H14:H20">I14+J14+K14+L14+M14+N14+O14+P14+Q14+R14+S14+T14</f>
        <v>150627.19999999998</v>
      </c>
      <c r="I14" s="34">
        <f aca="true" t="shared" si="4" ref="I14:T14">I15+I16+I17+I18+I19+I20</f>
        <v>9786.800000000001</v>
      </c>
      <c r="J14" s="34">
        <f t="shared" si="4"/>
        <v>9698.7</v>
      </c>
      <c r="K14" s="34">
        <f t="shared" si="4"/>
        <v>11295.1</v>
      </c>
      <c r="L14" s="34">
        <f t="shared" si="4"/>
        <v>13700.7</v>
      </c>
      <c r="M14" s="34">
        <f t="shared" si="4"/>
        <v>15991.800000000003</v>
      </c>
      <c r="N14" s="34">
        <f t="shared" si="4"/>
        <v>16765.2</v>
      </c>
      <c r="O14" s="34">
        <f t="shared" si="4"/>
        <v>16777.300000000003</v>
      </c>
      <c r="P14" s="34">
        <f t="shared" si="4"/>
        <v>16978</v>
      </c>
      <c r="Q14" s="34">
        <f t="shared" si="4"/>
        <v>9908.400000000001</v>
      </c>
      <c r="R14" s="34">
        <f t="shared" si="4"/>
        <v>9908.400000000001</v>
      </c>
      <c r="S14" s="34">
        <f t="shared" si="4"/>
        <v>9908.400000000001</v>
      </c>
      <c r="T14" s="34">
        <f t="shared" si="4"/>
        <v>9908.400000000001</v>
      </c>
    </row>
    <row r="15" spans="1:20" s="6" customFormat="1" ht="57" customHeight="1">
      <c r="A15" s="53" t="s">
        <v>33</v>
      </c>
      <c r="B15" s="54"/>
      <c r="C15" s="16" t="s">
        <v>18</v>
      </c>
      <c r="D15" s="5">
        <v>951</v>
      </c>
      <c r="E15" s="5" t="s">
        <v>40</v>
      </c>
      <c r="F15" s="5" t="s">
        <v>43</v>
      </c>
      <c r="G15" s="5" t="s">
        <v>44</v>
      </c>
      <c r="H15" s="34">
        <f t="shared" si="3"/>
        <v>120477.3</v>
      </c>
      <c r="I15" s="36">
        <v>7418.7</v>
      </c>
      <c r="J15" s="36">
        <v>7977</v>
      </c>
      <c r="K15" s="36">
        <v>8536.7</v>
      </c>
      <c r="L15" s="36">
        <v>11072.1</v>
      </c>
      <c r="M15" s="36">
        <v>13028</v>
      </c>
      <c r="N15" s="36">
        <v>13632.6</v>
      </c>
      <c r="O15" s="36">
        <v>13823.1</v>
      </c>
      <c r="P15" s="36">
        <v>14371.9</v>
      </c>
      <c r="Q15" s="36">
        <v>7654.3</v>
      </c>
      <c r="R15" s="36">
        <v>7654.3</v>
      </c>
      <c r="S15" s="36">
        <v>7654.3</v>
      </c>
      <c r="T15" s="36">
        <v>7654.3</v>
      </c>
    </row>
    <row r="16" spans="1:20" s="6" customFormat="1" ht="66" customHeight="1">
      <c r="A16" s="53" t="s">
        <v>45</v>
      </c>
      <c r="B16" s="54"/>
      <c r="C16" s="16" t="s">
        <v>18</v>
      </c>
      <c r="D16" s="5">
        <v>951</v>
      </c>
      <c r="E16" s="5" t="s">
        <v>40</v>
      </c>
      <c r="F16" s="5" t="s">
        <v>46</v>
      </c>
      <c r="G16" s="5" t="s">
        <v>44</v>
      </c>
      <c r="H16" s="34">
        <f t="shared" si="3"/>
        <v>107.4</v>
      </c>
      <c r="I16" s="36">
        <v>0</v>
      </c>
      <c r="J16" s="36">
        <v>0</v>
      </c>
      <c r="K16" s="36">
        <v>5</v>
      </c>
      <c r="L16" s="36">
        <v>0</v>
      </c>
      <c r="M16" s="36">
        <v>10.6</v>
      </c>
      <c r="N16" s="36">
        <v>5</v>
      </c>
      <c r="O16" s="36">
        <v>5</v>
      </c>
      <c r="P16" s="36">
        <v>5</v>
      </c>
      <c r="Q16" s="36">
        <v>19.2</v>
      </c>
      <c r="R16" s="36">
        <v>19.2</v>
      </c>
      <c r="S16" s="36">
        <v>19.2</v>
      </c>
      <c r="T16" s="36">
        <v>19.2</v>
      </c>
    </row>
    <row r="17" spans="1:20" s="6" customFormat="1" ht="78.75" customHeight="1">
      <c r="A17" s="53" t="s">
        <v>34</v>
      </c>
      <c r="B17" s="54"/>
      <c r="C17" s="16" t="s">
        <v>18</v>
      </c>
      <c r="D17" s="5">
        <v>951</v>
      </c>
      <c r="E17" s="5" t="s">
        <v>40</v>
      </c>
      <c r="F17" s="5" t="s">
        <v>46</v>
      </c>
      <c r="G17" s="5" t="s">
        <v>10</v>
      </c>
      <c r="H17" s="34">
        <f t="shared" si="3"/>
        <v>29585.300000000003</v>
      </c>
      <c r="I17" s="36">
        <v>2330</v>
      </c>
      <c r="J17" s="36">
        <v>1713.4</v>
      </c>
      <c r="K17" s="36">
        <v>2742.9</v>
      </c>
      <c r="L17" s="36">
        <v>2518.2</v>
      </c>
      <c r="M17" s="36">
        <v>2944.8</v>
      </c>
      <c r="N17" s="36">
        <v>3108.7</v>
      </c>
      <c r="O17" s="36">
        <v>2930.3</v>
      </c>
      <c r="P17" s="36">
        <v>2582.2</v>
      </c>
      <c r="Q17" s="36">
        <v>2178.7</v>
      </c>
      <c r="R17" s="36">
        <v>2178.7</v>
      </c>
      <c r="S17" s="36">
        <v>2178.7</v>
      </c>
      <c r="T17" s="36">
        <v>2178.7</v>
      </c>
    </row>
    <row r="18" spans="1:20" s="6" customFormat="1" ht="108.75" customHeight="1">
      <c r="A18" s="90" t="s">
        <v>51</v>
      </c>
      <c r="B18" s="91"/>
      <c r="C18" s="16" t="s">
        <v>18</v>
      </c>
      <c r="D18" s="5">
        <v>951</v>
      </c>
      <c r="E18" s="5" t="s">
        <v>40</v>
      </c>
      <c r="F18" s="5" t="s">
        <v>50</v>
      </c>
      <c r="G18" s="5" t="s">
        <v>10</v>
      </c>
      <c r="H18" s="34">
        <f t="shared" si="3"/>
        <v>2.4</v>
      </c>
      <c r="I18" s="36">
        <v>0.2</v>
      </c>
      <c r="J18" s="36">
        <v>0.2</v>
      </c>
      <c r="K18" s="36">
        <v>0.2</v>
      </c>
      <c r="L18" s="36">
        <v>0.2</v>
      </c>
      <c r="M18" s="36">
        <v>0.2</v>
      </c>
      <c r="N18" s="36">
        <v>0.2</v>
      </c>
      <c r="O18" s="36">
        <v>0.2</v>
      </c>
      <c r="P18" s="36">
        <v>0.2</v>
      </c>
      <c r="Q18" s="36">
        <v>0.2</v>
      </c>
      <c r="R18" s="36">
        <v>0.2</v>
      </c>
      <c r="S18" s="36">
        <v>0.2</v>
      </c>
      <c r="T18" s="36">
        <v>0.2</v>
      </c>
    </row>
    <row r="19" spans="1:20" s="6" customFormat="1" ht="124.5" customHeight="1">
      <c r="A19" s="88" t="s">
        <v>56</v>
      </c>
      <c r="B19" s="89"/>
      <c r="C19" s="16" t="s">
        <v>18</v>
      </c>
      <c r="D19" s="5">
        <v>951</v>
      </c>
      <c r="E19" s="5" t="s">
        <v>49</v>
      </c>
      <c r="F19" s="5" t="s">
        <v>47</v>
      </c>
      <c r="G19" s="5" t="s">
        <v>44</v>
      </c>
      <c r="H19" s="34">
        <f t="shared" si="3"/>
        <v>101</v>
      </c>
      <c r="I19" s="36">
        <v>0</v>
      </c>
      <c r="J19" s="36">
        <v>0</v>
      </c>
      <c r="K19" s="36">
        <v>0</v>
      </c>
      <c r="L19" s="36">
        <v>101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</row>
    <row r="20" spans="1:20" s="6" customFormat="1" ht="97.5" customHeight="1">
      <c r="A20" s="88" t="s">
        <v>55</v>
      </c>
      <c r="B20" s="89"/>
      <c r="C20" s="16" t="s">
        <v>18</v>
      </c>
      <c r="D20" s="5">
        <v>951</v>
      </c>
      <c r="E20" s="5" t="s">
        <v>49</v>
      </c>
      <c r="F20" s="5" t="s">
        <v>47</v>
      </c>
      <c r="G20" s="5" t="s">
        <v>48</v>
      </c>
      <c r="H20" s="34">
        <f t="shared" si="3"/>
        <v>353.8</v>
      </c>
      <c r="I20" s="36">
        <v>37.9</v>
      </c>
      <c r="J20" s="36">
        <v>8.1</v>
      </c>
      <c r="K20" s="36">
        <v>10.3</v>
      </c>
      <c r="L20" s="36">
        <v>9.2</v>
      </c>
      <c r="M20" s="36">
        <v>8.2</v>
      </c>
      <c r="N20" s="36">
        <v>18.7</v>
      </c>
      <c r="O20" s="36">
        <v>18.7</v>
      </c>
      <c r="P20" s="36">
        <v>18.7</v>
      </c>
      <c r="Q20" s="36">
        <v>56</v>
      </c>
      <c r="R20" s="36">
        <v>56</v>
      </c>
      <c r="S20" s="36">
        <v>56</v>
      </c>
      <c r="T20" s="36">
        <v>56</v>
      </c>
    </row>
    <row r="21" spans="1:20" s="6" customFormat="1" ht="45" customHeight="1">
      <c r="A21" s="86" t="s">
        <v>35</v>
      </c>
      <c r="B21" s="87"/>
      <c r="C21" s="32" t="s">
        <v>19</v>
      </c>
      <c r="D21" s="22">
        <v>951</v>
      </c>
      <c r="E21" s="22" t="s">
        <v>40</v>
      </c>
      <c r="F21" s="22" t="s">
        <v>52</v>
      </c>
      <c r="G21" s="18" t="s">
        <v>5</v>
      </c>
      <c r="H21" s="34">
        <f aca="true" t="shared" si="5" ref="H21:T21">H22</f>
        <v>17445.1</v>
      </c>
      <c r="I21" s="34">
        <f t="shared" si="5"/>
        <v>1023.5</v>
      </c>
      <c r="J21" s="34">
        <f t="shared" si="5"/>
        <v>1070.7</v>
      </c>
      <c r="K21" s="34">
        <f t="shared" si="5"/>
        <v>1493</v>
      </c>
      <c r="L21" s="34">
        <f t="shared" si="5"/>
        <v>1830.4</v>
      </c>
      <c r="M21" s="34">
        <f t="shared" si="5"/>
        <v>2170.8</v>
      </c>
      <c r="N21" s="34">
        <f t="shared" si="5"/>
        <v>1844.1</v>
      </c>
      <c r="O21" s="34">
        <f t="shared" si="5"/>
        <v>1861.4</v>
      </c>
      <c r="P21" s="34">
        <f t="shared" si="5"/>
        <v>1936</v>
      </c>
      <c r="Q21" s="34">
        <f t="shared" si="5"/>
        <v>1053.8</v>
      </c>
      <c r="R21" s="34">
        <f t="shared" si="5"/>
        <v>1053.8</v>
      </c>
      <c r="S21" s="34">
        <f t="shared" si="5"/>
        <v>1053.8</v>
      </c>
      <c r="T21" s="34">
        <f t="shared" si="5"/>
        <v>1053.8</v>
      </c>
    </row>
    <row r="22" spans="1:20" s="6" customFormat="1" ht="69.75" customHeight="1">
      <c r="A22" s="81" t="s">
        <v>59</v>
      </c>
      <c r="B22" s="82"/>
      <c r="C22" s="16" t="s">
        <v>18</v>
      </c>
      <c r="D22" s="5">
        <v>951</v>
      </c>
      <c r="E22" s="5" t="s">
        <v>40</v>
      </c>
      <c r="F22" s="5" t="s">
        <v>53</v>
      </c>
      <c r="G22" s="5" t="s">
        <v>44</v>
      </c>
      <c r="H22" s="34">
        <f>I22+J22+K22+L22+M22+N22+O22+P22+Q22+R22+S22+T22</f>
        <v>17445.1</v>
      </c>
      <c r="I22" s="36">
        <v>1023.5</v>
      </c>
      <c r="J22" s="36">
        <v>1070.7</v>
      </c>
      <c r="K22" s="36">
        <v>1493</v>
      </c>
      <c r="L22" s="36">
        <v>1830.4</v>
      </c>
      <c r="M22" s="36">
        <v>2170.8</v>
      </c>
      <c r="N22" s="36">
        <v>1844.1</v>
      </c>
      <c r="O22" s="36">
        <v>1861.4</v>
      </c>
      <c r="P22" s="36">
        <v>1936</v>
      </c>
      <c r="Q22" s="36">
        <v>1053.8</v>
      </c>
      <c r="R22" s="36">
        <v>1053.8</v>
      </c>
      <c r="S22" s="36">
        <v>1053.8</v>
      </c>
      <c r="T22" s="36">
        <v>1053.8</v>
      </c>
    </row>
    <row r="23" spans="1:20" ht="12.7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0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0" ht="10.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</row>
    <row r="27" spans="1:20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1:20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</row>
    <row r="29" spans="1:20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1:20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</sheetData>
  <sheetProtection/>
  <mergeCells count="23">
    <mergeCell ref="A23:T30"/>
    <mergeCell ref="A14:B14"/>
    <mergeCell ref="A20:B20"/>
    <mergeCell ref="A21:B21"/>
    <mergeCell ref="A22:B22"/>
    <mergeCell ref="A18:B18"/>
    <mergeCell ref="A19:B19"/>
    <mergeCell ref="D5:G6"/>
    <mergeCell ref="H6:H7"/>
    <mergeCell ref="A12:B12"/>
    <mergeCell ref="H5:T5"/>
    <mergeCell ref="A11:B11"/>
    <mergeCell ref="A13:B13"/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2024-01-19T10:51:20Z</cp:lastPrinted>
  <dcterms:created xsi:type="dcterms:W3CDTF">2016-08-31T06:15:16Z</dcterms:created>
  <dcterms:modified xsi:type="dcterms:W3CDTF">2024-01-19T10:52:47Z</dcterms:modified>
  <cp:category/>
  <cp:version/>
  <cp:contentType/>
  <cp:contentStatus/>
</cp:coreProperties>
</file>