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<sst xmlns="http://schemas.openxmlformats.org/spreadsheetml/2006/main" count="269" uniqueCount="69">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</sst>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"/>
    <numFmt numFmtId="166" formatCode="#,##0.00000"/>
    <numFmt numFmtId="167" formatCode="0.000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6" fontId="5" fillId="2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168" fontId="1" fillId="0" borderId="6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14" xfId="0" applyNumberFormat="1" applyFont="1" applyBorder="1" applyAlignment="1">
      <alignment horizontal="right" vertical="center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textRotation="90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zoomScale="110" zoomScaleNormal="100" zoomScaleSheetLayoutView="100" zoomScalePageLayoutView="110" workbookViewId="0">
      <selection activeCell="N24" sqref="N24"/>
    </sheetView>
  </sheetViews>
  <sheetFormatPr defaultRowHeight="15" x14ac:dyDescent="0.25"/>
  <cols>
    <col min="1" max="1" width="3.5703125" customWidth="1"/>
    <col min="2" max="2" width="33" customWidth="1"/>
    <col min="3" max="3" width="9.2851562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2" width="5" customWidth="1"/>
    <col min="13" max="13" width="5" style="90" customWidth="1"/>
    <col min="14" max="14" width="5" customWidth="1"/>
    <col min="15" max="15" width="5.140625" customWidth="1"/>
    <col min="16" max="20" width="5" customWidth="1"/>
  </cols>
  <sheetData>
    <row r="1" spans="1:20" ht="63.75" customHeight="1" x14ac:dyDescent="0.25">
      <c r="I1" s="110" t="s">
        <v>55</v>
      </c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6" customHeight="1" x14ac:dyDescent="0.25">
      <c r="J2" s="1"/>
      <c r="K2" s="1"/>
      <c r="L2" s="1"/>
      <c r="M2" s="84"/>
      <c r="N2" s="1"/>
    </row>
    <row r="3" spans="1:20" ht="49.5" customHeight="1" x14ac:dyDescent="0.25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33" customHeight="1" x14ac:dyDescent="0.25">
      <c r="A4" s="4" t="s">
        <v>1</v>
      </c>
      <c r="B4" s="111" t="s">
        <v>3</v>
      </c>
      <c r="C4" s="112" t="s">
        <v>4</v>
      </c>
      <c r="D4" s="102" t="s">
        <v>5</v>
      </c>
      <c r="E4" s="102"/>
      <c r="F4" s="102"/>
      <c r="G4" s="102"/>
      <c r="H4" s="4" t="s">
        <v>6</v>
      </c>
      <c r="I4" s="102" t="s">
        <v>8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26.25" customHeight="1" x14ac:dyDescent="0.25">
      <c r="A5" s="4" t="s">
        <v>2</v>
      </c>
      <c r="B5" s="111"/>
      <c r="C5" s="112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85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85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102" t="s">
        <v>13</v>
      </c>
      <c r="B7" s="106" t="s">
        <v>31</v>
      </c>
      <c r="C7" s="58" t="s">
        <v>14</v>
      </c>
      <c r="D7" s="107" t="s">
        <v>16</v>
      </c>
      <c r="E7" s="108" t="s">
        <v>16</v>
      </c>
      <c r="F7" s="102" t="s">
        <v>16</v>
      </c>
      <c r="G7" s="102" t="s">
        <v>16</v>
      </c>
      <c r="H7" s="103">
        <f>H9</f>
        <v>13505.421689999999</v>
      </c>
      <c r="I7" s="104">
        <f t="shared" ref="I7:T7" si="0">I9</f>
        <v>618.1</v>
      </c>
      <c r="J7" s="104">
        <f t="shared" si="0"/>
        <v>790.30000000000007</v>
      </c>
      <c r="K7" s="105">
        <f t="shared" si="0"/>
        <v>828.64436999999987</v>
      </c>
      <c r="L7" s="105">
        <f t="shared" si="0"/>
        <v>1413.45092</v>
      </c>
      <c r="M7" s="101">
        <f t="shared" si="0"/>
        <v>1741.0264</v>
      </c>
      <c r="N7" s="109">
        <f t="shared" si="0"/>
        <v>1547.9</v>
      </c>
      <c r="O7" s="109">
        <f t="shared" si="0"/>
        <v>1934.4</v>
      </c>
      <c r="P7" s="109">
        <f t="shared" si="0"/>
        <v>1934.4</v>
      </c>
      <c r="Q7" s="104">
        <f t="shared" si="0"/>
        <v>674.30000000000007</v>
      </c>
      <c r="R7" s="104">
        <f t="shared" si="0"/>
        <v>674.30000000000007</v>
      </c>
      <c r="S7" s="104">
        <f t="shared" si="0"/>
        <v>674.30000000000007</v>
      </c>
      <c r="T7" s="104">
        <f t="shared" si="0"/>
        <v>674.30000000000007</v>
      </c>
    </row>
    <row r="8" spans="1:20" ht="50.25" customHeight="1" x14ac:dyDescent="0.25">
      <c r="A8" s="102"/>
      <c r="B8" s="106"/>
      <c r="C8" s="58" t="s">
        <v>15</v>
      </c>
      <c r="D8" s="107"/>
      <c r="E8" s="108"/>
      <c r="F8" s="102"/>
      <c r="G8" s="102"/>
      <c r="H8" s="103"/>
      <c r="I8" s="104"/>
      <c r="J8" s="104"/>
      <c r="K8" s="105"/>
      <c r="L8" s="105"/>
      <c r="M8" s="101"/>
      <c r="N8" s="109"/>
      <c r="O8" s="109"/>
      <c r="P8" s="109"/>
      <c r="Q8" s="104"/>
      <c r="R8" s="104"/>
      <c r="S8" s="104"/>
      <c r="T8" s="104"/>
    </row>
    <row r="9" spans="1:20" ht="63" customHeight="1" x14ac:dyDescent="0.25">
      <c r="A9" s="102"/>
      <c r="B9" s="106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73">
        <f>H19</f>
        <v>13505.421689999999</v>
      </c>
      <c r="I9" s="65">
        <f t="shared" ref="I9:T9" si="1">I19</f>
        <v>618.1</v>
      </c>
      <c r="J9" s="65">
        <f t="shared" si="1"/>
        <v>790.30000000000007</v>
      </c>
      <c r="K9" s="70">
        <f t="shared" si="1"/>
        <v>828.64436999999987</v>
      </c>
      <c r="L9" s="70">
        <f t="shared" si="1"/>
        <v>1413.45092</v>
      </c>
      <c r="M9" s="86">
        <f t="shared" si="1"/>
        <v>1741.0264</v>
      </c>
      <c r="N9" s="66">
        <f t="shared" si="1"/>
        <v>1547.9</v>
      </c>
      <c r="O9" s="69">
        <f t="shared" si="1"/>
        <v>1934.4</v>
      </c>
      <c r="P9" s="83">
        <f t="shared" si="1"/>
        <v>1934.4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35.2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85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42.7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85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85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85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45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85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85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87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85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85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72">
        <f>H20+H21+H22+H23+H24</f>
        <v>13505.421689999999</v>
      </c>
      <c r="I19" s="67">
        <f>I20+I21+I22+I23+I24</f>
        <v>618.1</v>
      </c>
      <c r="J19" s="67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1413.45092</v>
      </c>
      <c r="M19" s="86">
        <f t="shared" si="2"/>
        <v>1741.0264</v>
      </c>
      <c r="N19" s="68">
        <f t="shared" si="2"/>
        <v>1547.9</v>
      </c>
      <c r="O19" s="68">
        <f t="shared" si="2"/>
        <v>1934.4</v>
      </c>
      <c r="P19" s="68">
        <f t="shared" si="2"/>
        <v>1934.4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3725.1000000000004</v>
      </c>
      <c r="I20" s="49">
        <v>210.9</v>
      </c>
      <c r="J20" s="49">
        <v>236.9</v>
      </c>
      <c r="K20" s="49">
        <v>253.3</v>
      </c>
      <c r="L20" s="62">
        <v>347.9</v>
      </c>
      <c r="M20" s="88">
        <v>410.2</v>
      </c>
      <c r="N20" s="63">
        <v>444.1</v>
      </c>
      <c r="O20" s="63">
        <v>444.1</v>
      </c>
      <c r="P20" s="63">
        <v>444.1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70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88">
        <v>9.6999999999999993</v>
      </c>
      <c r="N21" s="63">
        <v>9.6999999999999993</v>
      </c>
      <c r="O21" s="63">
        <v>9.6999999999999993</v>
      </c>
      <c r="P21" s="6">
        <v>9.6999999999999993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71">
        <f>I22+J22+K22+L22+M22+N22+O22+P22+Q22+R22+S22+T22</f>
        <v>3764.1630000000009</v>
      </c>
      <c r="I22" s="6">
        <v>174.6</v>
      </c>
      <c r="J22" s="6">
        <v>240.2</v>
      </c>
      <c r="K22" s="6">
        <v>256.8</v>
      </c>
      <c r="L22" s="71">
        <v>375.66300000000001</v>
      </c>
      <c r="M22" s="88">
        <v>440.5</v>
      </c>
      <c r="N22" s="63">
        <v>478.4</v>
      </c>
      <c r="O22" s="63">
        <v>478.4</v>
      </c>
      <c r="P22" s="63">
        <v>478.4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3785.1999999999994</v>
      </c>
      <c r="I23" s="6">
        <v>230.6</v>
      </c>
      <c r="J23" s="6">
        <v>247.3</v>
      </c>
      <c r="K23" s="6">
        <v>253.3</v>
      </c>
      <c r="L23" s="62">
        <v>352.4</v>
      </c>
      <c r="M23" s="88">
        <v>431.9</v>
      </c>
      <c r="N23" s="63">
        <v>449.1</v>
      </c>
      <c r="O23" s="63">
        <v>449.1</v>
      </c>
      <c r="P23" s="63">
        <v>449.1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2160.9586899999999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89">
        <v>448.72640000000001</v>
      </c>
      <c r="N24" s="6">
        <v>166.6</v>
      </c>
      <c r="O24" s="63">
        <v>553.1</v>
      </c>
      <c r="P24" s="63">
        <v>553.1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L32" sqref="L32"/>
    </sheetView>
  </sheetViews>
  <sheetFormatPr defaultRowHeight="15" x14ac:dyDescent="0.25"/>
  <cols>
    <col min="1" max="1" width="4.5703125" customWidth="1"/>
    <col min="2" max="2" width="16" customWidth="1"/>
    <col min="3" max="3" width="11" style="7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9" width="9.42578125" customWidth="1"/>
    <col min="10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113" t="s">
        <v>68</v>
      </c>
      <c r="J1" s="113"/>
      <c r="K1" s="113"/>
      <c r="L1" s="113"/>
      <c r="M1" s="113"/>
      <c r="N1" s="113"/>
      <c r="O1" s="113"/>
      <c r="P1" s="113"/>
    </row>
    <row r="2" spans="1:16" ht="11.25" customHeight="1" x14ac:dyDescent="0.25">
      <c r="A2" s="11"/>
    </row>
    <row r="3" spans="1:16" ht="47.25" customHeight="1" x14ac:dyDescent="0.25">
      <c r="A3" s="121" t="s">
        <v>41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s="12" customFormat="1" ht="15.75" customHeight="1" x14ac:dyDescent="0.2">
      <c r="A4" s="115" t="s">
        <v>44</v>
      </c>
      <c r="B4" s="115" t="s">
        <v>42</v>
      </c>
      <c r="C4" s="118" t="s">
        <v>35</v>
      </c>
      <c r="D4" s="115" t="s">
        <v>45</v>
      </c>
      <c r="E4" s="129" t="s">
        <v>8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s="12" customFormat="1" ht="12.75" x14ac:dyDescent="0.2">
      <c r="A5" s="116"/>
      <c r="B5" s="116"/>
      <c r="C5" s="119"/>
      <c r="D5" s="116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s="12" customFormat="1" ht="25.5" customHeight="1" x14ac:dyDescent="0.2">
      <c r="A6" s="116"/>
      <c r="B6" s="116"/>
      <c r="C6" s="119"/>
      <c r="D6" s="116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117"/>
      <c r="B7" s="117"/>
      <c r="C7" s="120"/>
      <c r="D7" s="1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7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123" t="s">
        <v>13</v>
      </c>
      <c r="B9" s="130" t="s">
        <v>31</v>
      </c>
      <c r="C9" s="77" t="s">
        <v>14</v>
      </c>
      <c r="D9" s="82">
        <f>D10+D11+D12+D13</f>
        <v>13505.421689999996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93">
        <f t="shared" si="0"/>
        <v>1741.0264</v>
      </c>
      <c r="J9" s="32">
        <f t="shared" si="0"/>
        <v>1547.9</v>
      </c>
      <c r="K9" s="32">
        <f t="shared" si="0"/>
        <v>1934.4</v>
      </c>
      <c r="L9" s="32">
        <f t="shared" si="0"/>
        <v>1934.4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124"/>
      <c r="B10" s="131"/>
      <c r="C10" s="78" t="s">
        <v>36</v>
      </c>
      <c r="D10" s="81">
        <f>D30</f>
        <v>13505.421689999996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94">
        <f t="shared" si="1"/>
        <v>1741.0264</v>
      </c>
      <c r="J10" s="29">
        <f t="shared" si="1"/>
        <v>1547.9</v>
      </c>
      <c r="K10" s="29">
        <f t="shared" si="1"/>
        <v>1934.4</v>
      </c>
      <c r="L10" s="29">
        <f t="shared" si="1"/>
        <v>1934.4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124"/>
      <c r="B11" s="131"/>
      <c r="C11" s="79" t="s">
        <v>37</v>
      </c>
      <c r="D11" s="25"/>
      <c r="E11" s="3"/>
      <c r="F11" s="3"/>
      <c r="G11" s="3"/>
      <c r="H11" s="3"/>
      <c r="I11" s="95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124"/>
      <c r="B12" s="131"/>
      <c r="C12" s="79" t="s">
        <v>38</v>
      </c>
      <c r="D12" s="26"/>
      <c r="E12" s="3"/>
      <c r="F12" s="3"/>
      <c r="G12" s="3"/>
      <c r="H12" s="3"/>
      <c r="I12" s="95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125"/>
      <c r="B13" s="132"/>
      <c r="C13" s="80" t="s">
        <v>39</v>
      </c>
      <c r="D13" s="28"/>
      <c r="E13" s="15"/>
      <c r="F13" s="15"/>
      <c r="G13" s="15"/>
      <c r="H13" s="15"/>
      <c r="I13" s="96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123" t="s">
        <v>18</v>
      </c>
      <c r="B14" s="130" t="s">
        <v>32</v>
      </c>
      <c r="C14" s="77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93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124"/>
      <c r="B15" s="131"/>
      <c r="C15" s="78" t="s">
        <v>36</v>
      </c>
      <c r="D15" s="29"/>
      <c r="E15" s="16"/>
      <c r="F15" s="16"/>
      <c r="G15" s="16"/>
      <c r="H15" s="16"/>
      <c r="I15" s="97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124"/>
      <c r="B16" s="131"/>
      <c r="C16" s="79" t="s">
        <v>37</v>
      </c>
      <c r="D16" s="25"/>
      <c r="E16" s="2"/>
      <c r="F16" s="2"/>
      <c r="G16" s="2"/>
      <c r="H16" s="2"/>
      <c r="I16" s="95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124"/>
      <c r="B17" s="131"/>
      <c r="C17" s="79" t="s">
        <v>38</v>
      </c>
      <c r="D17" s="26"/>
      <c r="E17" s="2"/>
      <c r="F17" s="2"/>
      <c r="G17" s="2"/>
      <c r="H17" s="2"/>
      <c r="I17" s="95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125"/>
      <c r="B18" s="132"/>
      <c r="C18" s="80" t="s">
        <v>39</v>
      </c>
      <c r="D18" s="28"/>
      <c r="E18" s="15"/>
      <c r="F18" s="15"/>
      <c r="G18" s="15"/>
      <c r="H18" s="15"/>
      <c r="I18" s="96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123" t="s">
        <v>19</v>
      </c>
      <c r="B19" s="130" t="s">
        <v>67</v>
      </c>
      <c r="C19" s="77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93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124"/>
      <c r="B20" s="131"/>
      <c r="C20" s="78" t="s">
        <v>36</v>
      </c>
      <c r="D20" s="29"/>
      <c r="E20" s="16"/>
      <c r="F20" s="16"/>
      <c r="G20" s="16"/>
      <c r="H20" s="16"/>
      <c r="I20" s="97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124"/>
      <c r="B21" s="131"/>
      <c r="C21" s="79" t="s">
        <v>37</v>
      </c>
      <c r="D21" s="25"/>
      <c r="E21" s="2"/>
      <c r="F21" s="2"/>
      <c r="G21" s="2"/>
      <c r="H21" s="2"/>
      <c r="I21" s="95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124"/>
      <c r="B22" s="131"/>
      <c r="C22" s="79" t="s">
        <v>38</v>
      </c>
      <c r="D22" s="26"/>
      <c r="E22" s="2"/>
      <c r="F22" s="2"/>
      <c r="G22" s="2"/>
      <c r="H22" s="2"/>
      <c r="I22" s="95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125"/>
      <c r="B23" s="132"/>
      <c r="C23" s="80" t="s">
        <v>39</v>
      </c>
      <c r="D23" s="28"/>
      <c r="E23" s="15"/>
      <c r="F23" s="15"/>
      <c r="G23" s="15"/>
      <c r="H23" s="15"/>
      <c r="I23" s="96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123" t="s">
        <v>20</v>
      </c>
      <c r="B24" s="130" t="s">
        <v>43</v>
      </c>
      <c r="C24" s="77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93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124"/>
      <c r="B25" s="131"/>
      <c r="C25" s="78" t="s">
        <v>36</v>
      </c>
      <c r="D25" s="29"/>
      <c r="E25" s="16"/>
      <c r="F25" s="16"/>
      <c r="G25" s="16"/>
      <c r="H25" s="16"/>
      <c r="I25" s="97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124"/>
      <c r="B26" s="131"/>
      <c r="C26" s="79" t="s">
        <v>37</v>
      </c>
      <c r="D26" s="25"/>
      <c r="E26" s="2"/>
      <c r="F26" s="2"/>
      <c r="G26" s="2"/>
      <c r="H26" s="2"/>
      <c r="I26" s="95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124"/>
      <c r="B27" s="131"/>
      <c r="C27" s="79" t="s">
        <v>38</v>
      </c>
      <c r="D27" s="26"/>
      <c r="E27" s="2"/>
      <c r="F27" s="2"/>
      <c r="G27" s="2"/>
      <c r="H27" s="2"/>
      <c r="I27" s="95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125"/>
      <c r="B28" s="132"/>
      <c r="C28" s="80" t="s">
        <v>39</v>
      </c>
      <c r="D28" s="27"/>
      <c r="E28" s="21"/>
      <c r="F28" s="21"/>
      <c r="G28" s="21"/>
      <c r="H28" s="21"/>
      <c r="I28" s="98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123" t="s">
        <v>21</v>
      </c>
      <c r="B29" s="126" t="s">
        <v>40</v>
      </c>
      <c r="C29" s="77" t="s">
        <v>14</v>
      </c>
      <c r="D29" s="37">
        <f>E29+F29+G29+H29+I29+J29+K29+L29+M29+N29+O29+P29</f>
        <v>13505.421689999996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92">
        <f t="shared" si="5"/>
        <v>1741.0264</v>
      </c>
      <c r="J29" s="38">
        <f t="shared" si="5"/>
        <v>1547.9</v>
      </c>
      <c r="K29" s="38">
        <f t="shared" si="5"/>
        <v>1934.4</v>
      </c>
      <c r="L29" s="38">
        <f t="shared" si="5"/>
        <v>1934.4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124"/>
      <c r="B30" s="127"/>
      <c r="C30" s="78" t="s">
        <v>36</v>
      </c>
      <c r="D30" s="34">
        <f>E30+F30+G30+H30+I30+J30+K30+L30+M30+N30+O30+P30</f>
        <v>13505.421689999996</v>
      </c>
      <c r="E30" s="35">
        <v>618.1</v>
      </c>
      <c r="F30" s="35">
        <v>790.3</v>
      </c>
      <c r="G30" s="35">
        <v>828.64436999999998</v>
      </c>
      <c r="H30" s="74">
        <v>1413.45092</v>
      </c>
      <c r="I30" s="91">
        <v>1741.0264</v>
      </c>
      <c r="J30" s="35">
        <v>1547.9</v>
      </c>
      <c r="K30" s="35">
        <v>1934.4</v>
      </c>
      <c r="L30" s="35">
        <v>1934.4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124"/>
      <c r="B31" s="127"/>
      <c r="C31" s="79" t="s">
        <v>37</v>
      </c>
      <c r="D31" s="23"/>
      <c r="E31" s="14"/>
      <c r="F31" s="14"/>
      <c r="G31" s="14"/>
      <c r="H31" s="14"/>
      <c r="I31" s="99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124"/>
      <c r="B32" s="127"/>
      <c r="C32" s="79" t="s">
        <v>38</v>
      </c>
      <c r="D32" s="23"/>
      <c r="E32" s="14"/>
      <c r="F32" s="14"/>
      <c r="G32" s="14"/>
      <c r="H32" s="14"/>
      <c r="I32" s="99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125"/>
      <c r="B33" s="128"/>
      <c r="C33" s="80" t="s">
        <v>39</v>
      </c>
      <c r="D33" s="24"/>
      <c r="E33" s="18"/>
      <c r="F33" s="18"/>
      <c r="G33" s="18"/>
      <c r="H33" s="18"/>
      <c r="I33" s="100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2024-08-30T12:19:26Z</dcterms:modified>
</cp:coreProperties>
</file>