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<sst xmlns="http://schemas.openxmlformats.org/spreadsheetml/2006/main" count="48" uniqueCount="32">
  <si>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Мероприятия по организации и проведению конкурсов, торжественных мероприятий в области культуры</t>
  </si>
  <si>
    <t>-</t>
  </si>
  <si>
    <t>Исполнено (кассовые расходы)</t>
  </si>
  <si>
    <t>всего</t>
  </si>
  <si>
    <t>Подпрограмма «Развитие культуры»</t>
  </si>
  <si>
    <t>Содержание памятников культурного наследия, памятников истории и культуры</t>
  </si>
  <si>
    <t>Подпрограмма «Физическая культура и спорт»</t>
  </si>
  <si>
    <t>Объем ассигнований в соответствии с постановлением Администрации Егорлыкского сельского поселения об утверждении Программы</t>
  </si>
  <si>
    <t>Наименование мероприятия</t>
  </si>
  <si>
    <t>№ п/п</t>
  </si>
  <si>
    <t>областной бюджет</t>
  </si>
  <si>
    <t>местный бюджет</t>
  </si>
  <si>
    <t>внебюджетные источники</t>
  </si>
  <si>
    <t>федеральный бюджет</t>
  </si>
  <si>
    <t>тыс. рублей</t>
  </si>
  <si>
    <t>Объемы неосвоенных средств и причины их неосвоения (по источникам финансирования)</t>
  </si>
  <si>
    <t>Расходы на обеспечение деятельности муниципальных учреждений культуры</t>
  </si>
  <si>
    <t>Всего по продпрограмме</t>
  </si>
  <si>
    <t>Всего по подпрограмме</t>
  </si>
  <si>
    <t>1</t>
  </si>
  <si>
    <t>2</t>
  </si>
  <si>
    <t>3</t>
  </si>
  <si>
    <t>Физкультурные и массовые спортивные мероприятия</t>
  </si>
  <si>
    <t>Всего по Программе «Развитие культуры, физической культуры и спорта»</t>
  </si>
  <si>
    <t>4</t>
  </si>
  <si>
    <t>ОТЧЕТ
о финансировании и освоении средств на проведение программных мероприятий муниципальной  программы «Развитие 
культуры, физической культуры и спорта» Егорлыкского сельского поселения на 2019-2030 годы
по состоянию на «01» января 2023 года</t>
  </si>
  <si>
    <t>Уточненный план ассигнований на 2022 год</t>
  </si>
  <si>
    <t>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</si>
  <si>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 xml:space="preserve">Расходы, связанные с реализацией федеральной целевой программы "Увековечение памяти погибших при защите Отечества на 2019 - 2024 годы" </t>
  </si>
  <si>
    <t>135,2  тыс. руб.– кредиторская задолженность за коммунальные услуги и услуги длящегося характера</t>
  </si>
  <si>
    <t>136,0  тыс. руб. – экономия средств, кредиторская задолженность за коммунальные услуги и услуги длящегося характера</t>
  </si>
  <si>
    <t xml:space="preserve">Приложение
к постановлению Администрации
Егорлыкского сельского поселения
от 24 апреля 2023 г. № 115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</si>
</sst>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[$-FC19]d\ mmmm\ yyyy\ &quot;г.&quot;"/>
    <numFmt numFmtId="178" formatCode="#,##0.00&quot;р.&quot;"/>
    <numFmt numFmtId="179" formatCode="_-* #,##0.0\ _₽_-;\-* #,##0.0\ _₽_-;_-* &quot;-&quot;?\ _₽_-;_-@_-"/>
    <numFmt numFmtId="180" formatCode="0.0"/>
    <numFmt numFmtId="181" formatCode="_-* #,##0.00_р_._-;\-* #,##0.00_р_._-;_-* &quot;-&quot;?_р_._-;_-@_-"/>
    <numFmt numFmtId="182" formatCode="_-* #,##0_р_._-;\-* #,##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8" fontId="8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vertical="top" wrapText="1"/>
    </xf>
    <xf numFmtId="176" fontId="4" fillId="0" borderId="10" xfId="0" applyNumberFormat="1" applyFont="1" applyBorder="1" applyAlignment="1">
      <alignment vertical="top" wrapText="1"/>
    </xf>
    <xf numFmtId="176" fontId="5" fillId="0" borderId="10" xfId="0" applyNumberFormat="1" applyFont="1" applyBorder="1" applyAlignment="1">
      <alignment horizontal="left" vertical="top" wrapText="1"/>
    </xf>
    <xf numFmtId="176" fontId="9" fillId="0" borderId="10" xfId="0" applyNumberFormat="1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78" fontId="8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78" fontId="8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workbookViewId="0" topLeftCell="A1">
      <selection activeCell="L9" sqref="L9"/>
    </sheetView>
  </sheetViews>
  <sheetFormatPr defaultColWidth="9.00390625" defaultRowHeight="12.75"/>
  <cols>
    <col min="1" max="1" width="4.375" style="5" customWidth="1"/>
    <col min="2" max="2" width="25.00390625" style="0" customWidth="1"/>
    <col min="3" max="3" width="11.375" style="0" customWidth="1"/>
    <col min="4" max="4" width="9.875" style="0" customWidth="1"/>
    <col min="5" max="5" width="9.125" style="0" customWidth="1"/>
    <col min="6" max="6" width="11.25390625" style="0" customWidth="1"/>
    <col min="7" max="7" width="8.75390625" style="0" customWidth="1"/>
    <col min="8" max="8" width="11.375" style="0" customWidth="1"/>
    <col min="9" max="9" width="9.75390625" style="0" customWidth="1"/>
    <col min="10" max="10" width="9.00390625" style="0" customWidth="1"/>
    <col min="11" max="11" width="11.875" style="0" customWidth="1"/>
    <col min="12" max="12" width="7.875" style="0" customWidth="1"/>
    <col min="13" max="13" width="11.375" style="0" customWidth="1"/>
    <col min="14" max="14" width="9.375" style="0" customWidth="1"/>
    <col min="15" max="15" width="8.625" style="0" customWidth="1"/>
    <col min="16" max="16" width="11.375" style="0" customWidth="1"/>
    <col min="17" max="17" width="8.25390625" style="0" customWidth="1"/>
    <col min="18" max="18" width="24.875" style="0" customWidth="1"/>
  </cols>
  <sheetData>
    <row r="1" spans="12:18" ht="82.5" customHeight="1">
      <c r="L1" s="19" t="s">
        <v>31</v>
      </c>
      <c r="M1" s="20"/>
      <c r="N1" s="20"/>
      <c r="O1" s="20"/>
      <c r="P1" s="20"/>
      <c r="Q1" s="20"/>
      <c r="R1" s="20"/>
    </row>
    <row r="2" spans="1:18" ht="75.75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1" t="s">
        <v>14</v>
      </c>
      <c r="R3" s="21"/>
    </row>
    <row r="4" spans="1:18" ht="27.75" customHeight="1">
      <c r="A4" s="24" t="s">
        <v>9</v>
      </c>
      <c r="B4" s="22" t="s">
        <v>8</v>
      </c>
      <c r="C4" s="22" t="s">
        <v>7</v>
      </c>
      <c r="D4" s="22"/>
      <c r="E4" s="22"/>
      <c r="F4" s="22"/>
      <c r="G4" s="22"/>
      <c r="H4" s="22" t="s">
        <v>26</v>
      </c>
      <c r="I4" s="22"/>
      <c r="J4" s="22"/>
      <c r="K4" s="22"/>
      <c r="L4" s="22"/>
      <c r="M4" s="22" t="s">
        <v>2</v>
      </c>
      <c r="N4" s="22"/>
      <c r="O4" s="23"/>
      <c r="P4" s="23"/>
      <c r="Q4" s="23"/>
      <c r="R4" s="22" t="s">
        <v>15</v>
      </c>
    </row>
    <row r="5" spans="1:18" ht="12.75">
      <c r="A5" s="24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3"/>
      <c r="Q5" s="23"/>
      <c r="R5" s="22"/>
    </row>
    <row r="6" spans="1:18" ht="9" customHeight="1">
      <c r="A6" s="2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3"/>
      <c r="O6" s="23"/>
      <c r="P6" s="23"/>
      <c r="Q6" s="23"/>
      <c r="R6" s="22"/>
    </row>
    <row r="7" spans="1:18" ht="46.5" customHeight="1">
      <c r="A7" s="24"/>
      <c r="B7" s="22"/>
      <c r="C7" s="22" t="s">
        <v>3</v>
      </c>
      <c r="D7" s="22" t="s">
        <v>13</v>
      </c>
      <c r="E7" s="22" t="s">
        <v>10</v>
      </c>
      <c r="F7" s="22" t="s">
        <v>11</v>
      </c>
      <c r="G7" s="22" t="s">
        <v>12</v>
      </c>
      <c r="H7" s="22" t="s">
        <v>3</v>
      </c>
      <c r="I7" s="22" t="s">
        <v>13</v>
      </c>
      <c r="J7" s="22" t="s">
        <v>10</v>
      </c>
      <c r="K7" s="22" t="s">
        <v>11</v>
      </c>
      <c r="L7" s="22" t="s">
        <v>12</v>
      </c>
      <c r="M7" s="22" t="s">
        <v>3</v>
      </c>
      <c r="N7" s="22" t="s">
        <v>13</v>
      </c>
      <c r="O7" s="22" t="s">
        <v>10</v>
      </c>
      <c r="P7" s="22" t="s">
        <v>11</v>
      </c>
      <c r="Q7" s="22" t="s">
        <v>12</v>
      </c>
      <c r="R7" s="22"/>
    </row>
    <row r="8" spans="1:18" ht="12.75" customHeigh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">
      <c r="A9" s="3">
        <v>1</v>
      </c>
      <c r="B9" s="2">
        <v>2</v>
      </c>
      <c r="C9" s="2">
        <v>3</v>
      </c>
      <c r="D9" s="2"/>
      <c r="E9" s="2">
        <v>4</v>
      </c>
      <c r="F9" s="2">
        <v>5</v>
      </c>
      <c r="G9" s="2">
        <v>6</v>
      </c>
      <c r="H9" s="2">
        <v>7</v>
      </c>
      <c r="I9" s="2"/>
      <c r="J9" s="2">
        <v>8</v>
      </c>
      <c r="K9" s="2">
        <v>9</v>
      </c>
      <c r="L9" s="2">
        <v>10</v>
      </c>
      <c r="M9" s="2">
        <v>11</v>
      </c>
      <c r="N9" s="2"/>
      <c r="O9" s="2">
        <v>12</v>
      </c>
      <c r="P9" s="2">
        <v>13</v>
      </c>
      <c r="Q9" s="2">
        <v>14</v>
      </c>
      <c r="R9" s="2">
        <v>15</v>
      </c>
    </row>
    <row r="10" spans="1:18" ht="104.25" customHeight="1">
      <c r="A10" s="9" t="s">
        <v>19</v>
      </c>
      <c r="B10" s="9" t="s">
        <v>23</v>
      </c>
      <c r="C10" s="6">
        <f aca="true" t="shared" si="0" ref="C10:P10">C17+C20</f>
        <v>15419.6</v>
      </c>
      <c r="D10" s="6">
        <f t="shared" si="0"/>
        <v>709.6</v>
      </c>
      <c r="E10" s="6">
        <f t="shared" si="0"/>
        <v>145.3</v>
      </c>
      <c r="F10" s="6">
        <f t="shared" si="0"/>
        <v>14564.7</v>
      </c>
      <c r="G10" s="6">
        <f t="shared" si="0"/>
        <v>0</v>
      </c>
      <c r="H10" s="6">
        <f t="shared" si="0"/>
        <v>15419.6</v>
      </c>
      <c r="I10" s="6">
        <f t="shared" si="0"/>
        <v>709.6</v>
      </c>
      <c r="J10" s="6">
        <f t="shared" si="0"/>
        <v>145.3</v>
      </c>
      <c r="K10" s="6">
        <f t="shared" si="0"/>
        <v>14564.7</v>
      </c>
      <c r="L10" s="6">
        <f t="shared" si="0"/>
        <v>0</v>
      </c>
      <c r="M10" s="6">
        <f t="shared" si="0"/>
        <v>15283.599999999999</v>
      </c>
      <c r="N10" s="6">
        <f t="shared" si="0"/>
        <v>709.1</v>
      </c>
      <c r="O10" s="6">
        <f t="shared" si="0"/>
        <v>145.2</v>
      </c>
      <c r="P10" s="6">
        <f t="shared" si="0"/>
        <v>14429.3</v>
      </c>
      <c r="Q10" s="6">
        <v>0</v>
      </c>
      <c r="R10" s="9" t="s">
        <v>30</v>
      </c>
    </row>
    <row r="11" spans="1:18" ht="14.2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90" customHeight="1">
      <c r="A12" s="9" t="s">
        <v>19</v>
      </c>
      <c r="B12" s="10" t="s">
        <v>16</v>
      </c>
      <c r="C12" s="6">
        <f>D12+E12+F12+G12</f>
        <v>14257</v>
      </c>
      <c r="D12" s="6">
        <v>0</v>
      </c>
      <c r="E12" s="6">
        <v>0</v>
      </c>
      <c r="F12" s="6">
        <v>14257</v>
      </c>
      <c r="G12" s="6">
        <v>0</v>
      </c>
      <c r="H12" s="6">
        <f>I12+J12+K12+L12</f>
        <v>14257</v>
      </c>
      <c r="I12" s="6">
        <v>0</v>
      </c>
      <c r="J12" s="6">
        <v>0</v>
      </c>
      <c r="K12" s="6">
        <v>14257</v>
      </c>
      <c r="L12" s="6">
        <v>0</v>
      </c>
      <c r="M12" s="6">
        <f>N12+O12+P12+Q12</f>
        <v>14121.8</v>
      </c>
      <c r="N12" s="6"/>
      <c r="O12" s="6">
        <v>0</v>
      </c>
      <c r="P12" s="6">
        <v>14121.8</v>
      </c>
      <c r="Q12" s="6">
        <v>0</v>
      </c>
      <c r="R12" s="9" t="s">
        <v>29</v>
      </c>
    </row>
    <row r="13" spans="1:18" ht="60.75" customHeight="1">
      <c r="A13" s="9" t="s">
        <v>20</v>
      </c>
      <c r="B13" s="9" t="s">
        <v>5</v>
      </c>
      <c r="C13" s="6">
        <f>D13+E13+F13+G13</f>
        <v>112</v>
      </c>
      <c r="D13" s="6">
        <v>0</v>
      </c>
      <c r="E13" s="6">
        <v>0</v>
      </c>
      <c r="F13" s="6">
        <v>112</v>
      </c>
      <c r="G13" s="6">
        <v>0</v>
      </c>
      <c r="H13" s="6">
        <f>I13+J13+K13+L13</f>
        <v>112</v>
      </c>
      <c r="I13" s="6"/>
      <c r="J13" s="6"/>
      <c r="K13" s="6">
        <v>112</v>
      </c>
      <c r="L13" s="6"/>
      <c r="M13" s="6">
        <f>P13</f>
        <v>111.9</v>
      </c>
      <c r="N13" s="6">
        <v>0</v>
      </c>
      <c r="O13" s="6">
        <v>0</v>
      </c>
      <c r="P13" s="6">
        <v>111.9</v>
      </c>
      <c r="Q13" s="6">
        <v>0</v>
      </c>
      <c r="R13" s="11"/>
    </row>
    <row r="14" spans="1:18" ht="75.75" customHeight="1">
      <c r="A14" s="9" t="s">
        <v>21</v>
      </c>
      <c r="B14" s="9" t="s">
        <v>0</v>
      </c>
      <c r="C14" s="6">
        <f>D14+E14+F14+G14</f>
        <v>114.5</v>
      </c>
      <c r="D14" s="6">
        <v>0</v>
      </c>
      <c r="E14" s="6">
        <v>0</v>
      </c>
      <c r="F14" s="6">
        <v>114.5</v>
      </c>
      <c r="G14" s="6">
        <v>0</v>
      </c>
      <c r="H14" s="6">
        <f>I14+J14+K14+L14</f>
        <v>114.5</v>
      </c>
      <c r="I14" s="6"/>
      <c r="J14" s="6">
        <v>0</v>
      </c>
      <c r="K14" s="6">
        <v>114.5</v>
      </c>
      <c r="L14" s="6">
        <v>0</v>
      </c>
      <c r="M14" s="6">
        <f>P14</f>
        <v>114.5</v>
      </c>
      <c r="N14" s="6"/>
      <c r="O14" s="6">
        <v>0</v>
      </c>
      <c r="P14" s="6">
        <v>114.5</v>
      </c>
      <c r="Q14" s="6">
        <v>0</v>
      </c>
      <c r="R14" s="6" t="s">
        <v>1</v>
      </c>
    </row>
    <row r="15" spans="1:18" ht="150.75" customHeight="1">
      <c r="A15" s="9" t="s">
        <v>24</v>
      </c>
      <c r="B15" s="9" t="s">
        <v>27</v>
      </c>
      <c r="C15" s="6">
        <f>D15+E15+F15+G15</f>
        <v>18.5</v>
      </c>
      <c r="D15" s="6"/>
      <c r="E15" s="6"/>
      <c r="F15" s="6">
        <v>18.5</v>
      </c>
      <c r="G15" s="6">
        <v>0</v>
      </c>
      <c r="H15" s="6">
        <f>I15+J15+K15+L15</f>
        <v>18.5</v>
      </c>
      <c r="I15" s="6"/>
      <c r="J15" s="6"/>
      <c r="K15" s="6">
        <v>18.5</v>
      </c>
      <c r="L15" s="6">
        <v>0</v>
      </c>
      <c r="M15" s="6">
        <f>P15+O15+N15</f>
        <v>18.5</v>
      </c>
      <c r="N15" s="6"/>
      <c r="O15" s="6"/>
      <c r="P15" s="6">
        <v>18.5</v>
      </c>
      <c r="Q15" s="6">
        <v>0</v>
      </c>
      <c r="R15" s="6" t="s">
        <v>1</v>
      </c>
    </row>
    <row r="16" spans="1:18" ht="107.25" customHeight="1">
      <c r="A16" s="9"/>
      <c r="B16" s="9" t="s">
        <v>28</v>
      </c>
      <c r="C16" s="6">
        <f>D16+E16+F16+G16</f>
        <v>864.1000000000001</v>
      </c>
      <c r="D16" s="6">
        <v>709.6</v>
      </c>
      <c r="E16" s="6">
        <v>145.3</v>
      </c>
      <c r="F16" s="6">
        <v>9.2</v>
      </c>
      <c r="G16" s="6">
        <v>0</v>
      </c>
      <c r="H16" s="6">
        <f>I16+J16+K16+L16</f>
        <v>864.1000000000001</v>
      </c>
      <c r="I16" s="6">
        <v>709.6</v>
      </c>
      <c r="J16" s="6">
        <v>145.3</v>
      </c>
      <c r="K16" s="6">
        <v>9.2</v>
      </c>
      <c r="L16" s="6">
        <v>0</v>
      </c>
      <c r="M16" s="6">
        <f>P16+O16+N16</f>
        <v>863.4</v>
      </c>
      <c r="N16" s="6">
        <v>709.1</v>
      </c>
      <c r="O16" s="6">
        <v>145.2</v>
      </c>
      <c r="P16" s="6">
        <v>9.1</v>
      </c>
      <c r="Q16" s="6">
        <v>0</v>
      </c>
      <c r="R16" s="6" t="s">
        <v>1</v>
      </c>
    </row>
    <row r="17" spans="1:18" ht="30">
      <c r="A17" s="9"/>
      <c r="B17" s="12" t="s">
        <v>17</v>
      </c>
      <c r="C17" s="13">
        <f>C12+C13+C14+C15+C16</f>
        <v>15366.1</v>
      </c>
      <c r="D17" s="13">
        <f aca="true" t="shared" si="1" ref="D17:Q17">D12+D13+D14+D15+D16</f>
        <v>709.6</v>
      </c>
      <c r="E17" s="13">
        <f t="shared" si="1"/>
        <v>145.3</v>
      </c>
      <c r="F17" s="13">
        <f t="shared" si="1"/>
        <v>14511.2</v>
      </c>
      <c r="G17" s="13">
        <f t="shared" si="1"/>
        <v>0</v>
      </c>
      <c r="H17" s="13">
        <f t="shared" si="1"/>
        <v>15366.1</v>
      </c>
      <c r="I17" s="13">
        <f t="shared" si="1"/>
        <v>709.6</v>
      </c>
      <c r="J17" s="13">
        <f t="shared" si="1"/>
        <v>145.3</v>
      </c>
      <c r="K17" s="13">
        <f t="shared" si="1"/>
        <v>14511.2</v>
      </c>
      <c r="L17" s="13">
        <f t="shared" si="1"/>
        <v>0</v>
      </c>
      <c r="M17" s="13">
        <f t="shared" si="1"/>
        <v>15230.099999999999</v>
      </c>
      <c r="N17" s="13">
        <f t="shared" si="1"/>
        <v>709.1</v>
      </c>
      <c r="O17" s="13">
        <f t="shared" si="1"/>
        <v>145.2</v>
      </c>
      <c r="P17" s="13">
        <f t="shared" si="1"/>
        <v>14375.8</v>
      </c>
      <c r="Q17" s="13">
        <f t="shared" si="1"/>
        <v>0</v>
      </c>
      <c r="R17" s="13" t="s">
        <v>1</v>
      </c>
    </row>
    <row r="18" spans="1:18" ht="14.25">
      <c r="A18" s="25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32.25" customHeight="1">
      <c r="A19" s="9" t="s">
        <v>19</v>
      </c>
      <c r="B19" s="9" t="s">
        <v>22</v>
      </c>
      <c r="C19" s="6">
        <f>F19</f>
        <v>53.5</v>
      </c>
      <c r="D19" s="6">
        <v>0</v>
      </c>
      <c r="E19" s="6">
        <v>0</v>
      </c>
      <c r="F19" s="6">
        <v>53.5</v>
      </c>
      <c r="G19" s="6">
        <v>0</v>
      </c>
      <c r="H19" s="6">
        <f>I19+J19+K19+L19</f>
        <v>53.5</v>
      </c>
      <c r="I19" s="6">
        <v>0</v>
      </c>
      <c r="J19" s="6">
        <v>0</v>
      </c>
      <c r="K19" s="6">
        <v>53.5</v>
      </c>
      <c r="L19" s="6">
        <v>0</v>
      </c>
      <c r="M19" s="6">
        <f>N19+O19+P19+Q19</f>
        <v>53.5</v>
      </c>
      <c r="N19" s="6">
        <v>0</v>
      </c>
      <c r="O19" s="6">
        <v>0</v>
      </c>
      <c r="P19" s="6">
        <v>53.5</v>
      </c>
      <c r="Q19" s="6">
        <v>0</v>
      </c>
      <c r="R19" s="6" t="s">
        <v>1</v>
      </c>
    </row>
    <row r="20" spans="1:18" ht="28.5" customHeight="1">
      <c r="A20" s="4"/>
      <c r="B20" s="16" t="s">
        <v>18</v>
      </c>
      <c r="C20" s="14">
        <f>C19</f>
        <v>53.5</v>
      </c>
      <c r="D20" s="15">
        <v>0</v>
      </c>
      <c r="E20" s="15">
        <v>0</v>
      </c>
      <c r="F20" s="14">
        <f>F19</f>
        <v>53.5</v>
      </c>
      <c r="G20" s="14">
        <v>0</v>
      </c>
      <c r="H20" s="14">
        <f>H19</f>
        <v>53.5</v>
      </c>
      <c r="I20" s="14">
        <v>0</v>
      </c>
      <c r="J20" s="14">
        <v>0</v>
      </c>
      <c r="K20" s="14">
        <f>K19</f>
        <v>53.5</v>
      </c>
      <c r="L20" s="14">
        <v>0</v>
      </c>
      <c r="M20" s="14">
        <f>M19</f>
        <v>53.5</v>
      </c>
      <c r="N20" s="14">
        <v>0</v>
      </c>
      <c r="O20" s="14">
        <v>0</v>
      </c>
      <c r="P20" s="14">
        <f>P19</f>
        <v>53.5</v>
      </c>
      <c r="Q20" s="14">
        <v>0</v>
      </c>
      <c r="R20" s="1"/>
    </row>
  </sheetData>
  <sheetProtection/>
  <mergeCells count="26">
    <mergeCell ref="M7:M8"/>
    <mergeCell ref="H4:L6"/>
    <mergeCell ref="C4:G6"/>
    <mergeCell ref="A18:R18"/>
    <mergeCell ref="A11:R11"/>
    <mergeCell ref="O7:O8"/>
    <mergeCell ref="P7:P8"/>
    <mergeCell ref="Q7:Q8"/>
    <mergeCell ref="B4:B8"/>
    <mergeCell ref="F7:F8"/>
    <mergeCell ref="G7:G8"/>
    <mergeCell ref="J7:J8"/>
    <mergeCell ref="K7:K8"/>
    <mergeCell ref="A4:A8"/>
    <mergeCell ref="C7:C8"/>
    <mergeCell ref="H7:H8"/>
    <mergeCell ref="A2:R2"/>
    <mergeCell ref="L1:R1"/>
    <mergeCell ref="Q3:R3"/>
    <mergeCell ref="I7:I8"/>
    <mergeCell ref="N7:N8"/>
    <mergeCell ref="L7:L8"/>
    <mergeCell ref="D7:D8"/>
    <mergeCell ref="E7:E8"/>
    <mergeCell ref="R4:R8"/>
    <mergeCell ref="M4:Q6"/>
  </mergeCells>
  <printOptions/>
  <pageMargins left="0.65875" right="0.3754166666666667" top="0.38958333333333334" bottom="0.6091666666666666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2023-03-20T11:30:00Z</cp:lastPrinted>
  <dcterms:created xsi:type="dcterms:W3CDTF">2016-08-31T06:15:16Z</dcterms:created>
  <dcterms:modified xsi:type="dcterms:W3CDTF">2023-05-10T07:38:04Z</dcterms:modified>
  <cp:category/>
  <cp:version/>
  <cp:contentType/>
  <cp:contentStatus/>
</cp:coreProperties>
</file>