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9090" activeTab="0"/>
  </bookViews>
  <sheets>
    <sheet name="Лист13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<sst xmlns="http://schemas.openxmlformats.org/spreadsheetml/2006/main" count="47" uniqueCount="32">
  <si>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Мероприятия по организации и проведению конкурсов, торжественных мероприятий в области культуры</t>
  </si>
  <si>
    <t>-</t>
  </si>
  <si>
    <t>Исполнено (кассовые расходы)</t>
  </si>
  <si>
    <t>всего</t>
  </si>
  <si>
    <t>Подпрограмма «Развитие культуры»</t>
  </si>
  <si>
    <t>Содержание памятников культурного наследия, памятников истории и культуры</t>
  </si>
  <si>
    <t>Подпрограмма «Физическая культура и спорт»</t>
  </si>
  <si>
    <t>Объем ассигнований в соответствии с постановлением Администрации Егорлыкского сельского поселения об утверждении Программы</t>
  </si>
  <si>
    <t>Наименование мероприятия</t>
  </si>
  <si>
    <t>№ п/п</t>
  </si>
  <si>
    <t>областной бюджет</t>
  </si>
  <si>
    <t>местный бюджет</t>
  </si>
  <si>
    <t>внебюджетные источники</t>
  </si>
  <si>
    <t>федеральный бюджет</t>
  </si>
  <si>
    <t>тыс. рублей</t>
  </si>
  <si>
    <t>Объемы неосвоенных средств и причины их неосвоения (по источникам финансирования)</t>
  </si>
  <si>
    <t>Расходы на обеспечение деятельности муниципальных учреждений культуры</t>
  </si>
  <si>
    <t xml:space="preserve">Приложение
к постановлению Администрации
Егорлыкского сельского поселения
от 10 апреля 2020 г. № 81
</t>
  </si>
  <si>
    <t>Всего по продпрограмме</t>
  </si>
  <si>
    <t>Всего по подпрограмме</t>
  </si>
  <si>
    <t>1</t>
  </si>
  <si>
    <t>2</t>
  </si>
  <si>
    <t>3</t>
  </si>
  <si>
    <t>Физкультурные и массовые спортивные мероприятия</t>
  </si>
  <si>
    <t>Всего по Программе «Развитие культуры, физической культуры и спорта»</t>
  </si>
  <si>
    <t>ОТЧЕТ
о финансировании и освоении средств на проведение программных мероприятий муниципальной  программы «Развитие 
культуры, физической культуры и спорта» Егорлыкского сельского поселения на 2019-2030 годы
по состоянию на «01» января 2022 года</t>
  </si>
  <si>
    <t>Уточненный план ассигнований на 2021 год</t>
  </si>
  <si>
    <t>5,6 тыс. руб.-кредиторская задолженность по коммунальным услугам</t>
  </si>
  <si>
    <t>4</t>
  </si>
  <si>
    <t xml:space="preserve">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</si>
  <si>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51,2  тыс. руб.– кредиторская задолженность по коммунальным услугам</t>
  </si>
  <si>
    <t xml:space="preserve">56,8  тыс. руб. – экономия средств, кредиторская задолженность по коммунальным услугам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</si>
</sst>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[$-FC19]d\ mmmm\ yyyy\ &quot;г.&quot;"/>
    <numFmt numFmtId="178" formatCode="#,##0.00&quot;р.&quot;"/>
    <numFmt numFmtId="179" formatCode="_-* #,##0.0\ _₽_-;\-* #,##0.0\ _₽_-;_-* &quot;-&quot;?\ _₽_-;_-@_-"/>
    <numFmt numFmtId="180" formatCode="0.0"/>
    <numFmt numFmtId="181" formatCode="_-* #,##0.00_р_._-;\-* #,##0.00_р_._-;_-* &quot;-&quot;?_р_._-;_-@_-"/>
    <numFmt numFmtId="182" formatCode="_-* #,##0_р_._-;\-* #,##0_р_._-;_-* &quot;-&quot;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176" fontId="5" fillId="0" borderId="10" xfId="0" applyNumberFormat="1" applyFont="1" applyBorder="1" applyAlignment="1">
      <alignment horizontal="center" vertical="top" wrapText="1"/>
    </xf>
    <xf numFmtId="178" fontId="8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vertical="top" wrapText="1"/>
    </xf>
    <xf numFmtId="176" fontId="4" fillId="0" borderId="10" xfId="0" applyNumberFormat="1" applyFont="1" applyBorder="1" applyAlignment="1">
      <alignment vertical="top" wrapText="1"/>
    </xf>
    <xf numFmtId="176" fontId="5" fillId="0" borderId="10" xfId="0" applyNumberFormat="1" applyFont="1" applyBorder="1" applyAlignment="1">
      <alignment horizontal="left" vertical="top" wrapText="1"/>
    </xf>
    <xf numFmtId="178" fontId="8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178" fontId="8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176" fontId="26" fillId="0" borderId="10" xfId="0" applyNumberFormat="1" applyFont="1" applyBorder="1" applyAlignment="1">
      <alignment vertical="top" wrapText="1"/>
    </xf>
    <xf numFmtId="176" fontId="26" fillId="0" borderId="10" xfId="0" applyNumberFormat="1" applyFont="1" applyBorder="1" applyAlignment="1">
      <alignment horizontal="center" vertical="top" wrapText="1"/>
    </xf>
    <xf numFmtId="0" fontId="26" fillId="0" borderId="13" xfId="0" applyFont="1" applyBorder="1" applyAlignment="1">
      <alignment vertical="top" wrapText="1"/>
    </xf>
    <xf numFmtId="180" fontId="26" fillId="0" borderId="10" xfId="0" applyNumberFormat="1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80" fontId="26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zoomScaleSheetLayoutView="100" workbookViewId="0" topLeftCell="A2">
      <pane ySplit="8" topLeftCell="A10" activePane="bottomLeft" state="frozen"/>
      <selection pane="topLeft" activeCell="A2" sqref="A2"/>
      <selection pane="bottomLeft" activeCell="E13" sqref="E13"/>
    </sheetView>
  </sheetViews>
  <sheetFormatPr defaultColWidth="9.00390625" defaultRowHeight="12.75"/>
  <cols>
    <col min="1" max="1" width="4.375" style="5" customWidth="1"/>
    <col min="2" max="2" width="25.00390625" style="0" customWidth="1"/>
    <col min="3" max="3" width="11.75390625" style="0" customWidth="1"/>
    <col min="4" max="4" width="10.875" style="0" customWidth="1"/>
    <col min="5" max="5" width="9.125" style="0" customWidth="1"/>
    <col min="6" max="6" width="11.25390625" style="0" customWidth="1"/>
    <col min="7" max="7" width="8.75390625" style="0" customWidth="1"/>
    <col min="8" max="8" width="11.875" style="0" customWidth="1"/>
    <col min="9" max="9" width="10.125" style="0" customWidth="1"/>
    <col min="10" max="10" width="9.00390625" style="0" customWidth="1"/>
    <col min="11" max="11" width="11.75390625" style="0" customWidth="1"/>
    <col min="12" max="12" width="7.875" style="0" customWidth="1"/>
    <col min="13" max="13" width="11.375" style="0" customWidth="1"/>
    <col min="14" max="14" width="10.75390625" style="0" customWidth="1"/>
    <col min="15" max="15" width="8.625" style="0" customWidth="1"/>
    <col min="16" max="16" width="11.375" style="0" customWidth="1"/>
    <col min="17" max="17" width="8.25390625" style="0" customWidth="1"/>
    <col min="18" max="18" width="22.00390625" style="0" customWidth="1"/>
  </cols>
  <sheetData>
    <row r="1" spans="12:18" ht="82.5" customHeight="1">
      <c r="L1" s="14" t="s">
        <v>17</v>
      </c>
      <c r="M1" s="15"/>
      <c r="N1" s="15"/>
      <c r="O1" s="15"/>
      <c r="P1" s="15"/>
      <c r="Q1" s="15"/>
      <c r="R1" s="15"/>
    </row>
    <row r="2" spans="1:18" ht="75.75" customHeight="1">
      <c r="A2" s="12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9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6" t="s">
        <v>14</v>
      </c>
      <c r="R3" s="16"/>
    </row>
    <row r="4" spans="1:18" ht="27.75" customHeight="1">
      <c r="A4" s="19" t="s">
        <v>9</v>
      </c>
      <c r="B4" s="17" t="s">
        <v>8</v>
      </c>
      <c r="C4" s="17" t="s">
        <v>7</v>
      </c>
      <c r="D4" s="17"/>
      <c r="E4" s="17"/>
      <c r="F4" s="17"/>
      <c r="G4" s="17"/>
      <c r="H4" s="17" t="s">
        <v>26</v>
      </c>
      <c r="I4" s="17"/>
      <c r="J4" s="17"/>
      <c r="K4" s="17"/>
      <c r="L4" s="17"/>
      <c r="M4" s="17" t="s">
        <v>2</v>
      </c>
      <c r="N4" s="17"/>
      <c r="O4" s="18"/>
      <c r="P4" s="18"/>
      <c r="Q4" s="18"/>
      <c r="R4" s="17" t="s">
        <v>15</v>
      </c>
    </row>
    <row r="5" spans="1:18" ht="12.75">
      <c r="A5" s="19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8"/>
      <c r="O5" s="18"/>
      <c r="P5" s="18"/>
      <c r="Q5" s="18"/>
      <c r="R5" s="17"/>
    </row>
    <row r="6" spans="1:18" ht="9" customHeight="1">
      <c r="A6" s="19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7"/>
    </row>
    <row r="7" spans="1:18" ht="46.5" customHeight="1">
      <c r="A7" s="19"/>
      <c r="B7" s="17"/>
      <c r="C7" s="17" t="s">
        <v>3</v>
      </c>
      <c r="D7" s="17" t="s">
        <v>13</v>
      </c>
      <c r="E7" s="17" t="s">
        <v>10</v>
      </c>
      <c r="F7" s="17" t="s">
        <v>11</v>
      </c>
      <c r="G7" s="17" t="s">
        <v>12</v>
      </c>
      <c r="H7" s="17" t="s">
        <v>3</v>
      </c>
      <c r="I7" s="17" t="s">
        <v>13</v>
      </c>
      <c r="J7" s="17" t="s">
        <v>10</v>
      </c>
      <c r="K7" s="17" t="s">
        <v>11</v>
      </c>
      <c r="L7" s="17" t="s">
        <v>12</v>
      </c>
      <c r="M7" s="17" t="s">
        <v>3</v>
      </c>
      <c r="N7" s="17" t="s">
        <v>13</v>
      </c>
      <c r="O7" s="17" t="s">
        <v>10</v>
      </c>
      <c r="P7" s="17" t="s">
        <v>11</v>
      </c>
      <c r="Q7" s="17" t="s">
        <v>12</v>
      </c>
      <c r="R7" s="17"/>
    </row>
    <row r="8" spans="1:18" ht="12.75" customHeight="1">
      <c r="A8" s="19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5">
      <c r="A9" s="3">
        <v>1</v>
      </c>
      <c r="B9" s="2">
        <v>2</v>
      </c>
      <c r="C9" s="2">
        <v>3</v>
      </c>
      <c r="D9" s="2"/>
      <c r="E9" s="2">
        <v>4</v>
      </c>
      <c r="F9" s="2">
        <v>5</v>
      </c>
      <c r="G9" s="2">
        <v>6</v>
      </c>
      <c r="H9" s="2">
        <v>7</v>
      </c>
      <c r="I9" s="2"/>
      <c r="J9" s="2">
        <v>8</v>
      </c>
      <c r="K9" s="2">
        <v>9</v>
      </c>
      <c r="L9" s="2">
        <v>10</v>
      </c>
      <c r="M9" s="2">
        <v>11</v>
      </c>
      <c r="N9" s="2"/>
      <c r="O9" s="2">
        <v>12</v>
      </c>
      <c r="P9" s="2">
        <v>13</v>
      </c>
      <c r="Q9" s="2">
        <v>14</v>
      </c>
      <c r="R9" s="2">
        <v>15</v>
      </c>
    </row>
    <row r="10" spans="1:18" ht="59.25" customHeight="1">
      <c r="A10" s="9" t="s">
        <v>20</v>
      </c>
      <c r="B10" s="9" t="s">
        <v>24</v>
      </c>
      <c r="C10" s="6">
        <f>C16+C19</f>
        <v>13342.9</v>
      </c>
      <c r="D10" s="6">
        <f>D16+D19</f>
        <v>1610.9</v>
      </c>
      <c r="E10" s="6">
        <f>E16+E19</f>
        <v>240.8</v>
      </c>
      <c r="F10" s="6">
        <f aca="true" t="shared" si="0" ref="F10:P10">F16+F19</f>
        <v>11491.2</v>
      </c>
      <c r="G10" s="6">
        <f t="shared" si="0"/>
        <v>0</v>
      </c>
      <c r="H10" s="6">
        <f>H16+H19</f>
        <v>13342.9</v>
      </c>
      <c r="I10" s="6">
        <f t="shared" si="0"/>
        <v>1610.9</v>
      </c>
      <c r="J10" s="6">
        <f t="shared" si="0"/>
        <v>240.8</v>
      </c>
      <c r="K10" s="6">
        <f t="shared" si="0"/>
        <v>11491.2</v>
      </c>
      <c r="L10" s="6">
        <f t="shared" si="0"/>
        <v>0</v>
      </c>
      <c r="M10" s="6">
        <f t="shared" si="0"/>
        <v>13286.1</v>
      </c>
      <c r="N10" s="6">
        <f t="shared" si="0"/>
        <v>1610.9</v>
      </c>
      <c r="O10" s="6">
        <f t="shared" si="0"/>
        <v>240.8</v>
      </c>
      <c r="P10" s="6">
        <f t="shared" si="0"/>
        <v>11434.400000000001</v>
      </c>
      <c r="Q10" s="6">
        <v>0</v>
      </c>
      <c r="R10" s="9" t="s">
        <v>31</v>
      </c>
    </row>
    <row r="11" spans="1:18" ht="14.25">
      <c r="A11" s="20" t="s">
        <v>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64.5" customHeight="1">
      <c r="A12" s="9" t="s">
        <v>20</v>
      </c>
      <c r="B12" s="10" t="s">
        <v>16</v>
      </c>
      <c r="C12" s="6">
        <f>D12+E12+F12+G12</f>
        <v>11138.9</v>
      </c>
      <c r="D12" s="6">
        <v>0</v>
      </c>
      <c r="E12" s="6">
        <v>0</v>
      </c>
      <c r="F12" s="6">
        <v>11138.9</v>
      </c>
      <c r="G12" s="6">
        <v>0</v>
      </c>
      <c r="H12" s="6">
        <f>I12+J12+K12+L12</f>
        <v>11138.9</v>
      </c>
      <c r="I12" s="6">
        <v>0</v>
      </c>
      <c r="J12" s="6">
        <v>0</v>
      </c>
      <c r="K12" s="6">
        <v>11138.9</v>
      </c>
      <c r="L12" s="6">
        <v>0</v>
      </c>
      <c r="M12" s="6">
        <f>N12+O12+P12+Q12</f>
        <v>11087.7</v>
      </c>
      <c r="N12" s="6"/>
      <c r="O12" s="6">
        <v>0</v>
      </c>
      <c r="P12" s="6">
        <v>11087.7</v>
      </c>
      <c r="Q12" s="6">
        <v>0</v>
      </c>
      <c r="R12" s="9" t="s">
        <v>30</v>
      </c>
    </row>
    <row r="13" spans="1:18" ht="61.5" customHeight="1">
      <c r="A13" s="9" t="s">
        <v>21</v>
      </c>
      <c r="B13" s="9" t="s">
        <v>5</v>
      </c>
      <c r="C13" s="6">
        <f>D13+E13+F13+G13</f>
        <v>234.4</v>
      </c>
      <c r="D13" s="6">
        <v>0</v>
      </c>
      <c r="E13" s="6">
        <v>0</v>
      </c>
      <c r="F13" s="6">
        <v>234.4</v>
      </c>
      <c r="G13" s="6">
        <v>0</v>
      </c>
      <c r="H13" s="6">
        <f>I13+J13+K13+L13</f>
        <v>234.4</v>
      </c>
      <c r="I13" s="6"/>
      <c r="J13" s="6"/>
      <c r="K13" s="6">
        <v>234.4</v>
      </c>
      <c r="L13" s="6"/>
      <c r="M13" s="6">
        <f>P13</f>
        <v>228.8</v>
      </c>
      <c r="N13" s="6">
        <v>0</v>
      </c>
      <c r="O13" s="6">
        <v>0</v>
      </c>
      <c r="P13" s="6">
        <v>228.8</v>
      </c>
      <c r="Q13" s="6">
        <v>0</v>
      </c>
      <c r="R13" s="11" t="s">
        <v>27</v>
      </c>
    </row>
    <row r="14" spans="1:18" ht="75.75" customHeight="1">
      <c r="A14" s="9" t="s">
        <v>22</v>
      </c>
      <c r="B14" s="9" t="s">
        <v>0</v>
      </c>
      <c r="C14" s="6">
        <f>D14+E14+F14+G14</f>
        <v>54</v>
      </c>
      <c r="D14" s="6">
        <v>0</v>
      </c>
      <c r="E14" s="6">
        <v>0</v>
      </c>
      <c r="F14" s="6">
        <v>54</v>
      </c>
      <c r="G14" s="6">
        <v>0</v>
      </c>
      <c r="H14" s="6">
        <f>I14+J14+K14+L14</f>
        <v>54</v>
      </c>
      <c r="I14" s="6"/>
      <c r="J14" s="6">
        <v>0</v>
      </c>
      <c r="K14" s="6">
        <v>54</v>
      </c>
      <c r="L14" s="6">
        <v>0</v>
      </c>
      <c r="M14" s="6">
        <f>P14</f>
        <v>54</v>
      </c>
      <c r="N14" s="6"/>
      <c r="O14" s="6">
        <v>0</v>
      </c>
      <c r="P14" s="6">
        <v>54</v>
      </c>
      <c r="Q14" s="6">
        <v>0</v>
      </c>
      <c r="R14" s="6" t="s">
        <v>1</v>
      </c>
    </row>
    <row r="15" spans="1:18" ht="107.25" customHeight="1">
      <c r="A15" s="9" t="s">
        <v>28</v>
      </c>
      <c r="B15" s="9" t="s">
        <v>29</v>
      </c>
      <c r="C15" s="6">
        <f>D15+E15+F15+G15</f>
        <v>1866.9</v>
      </c>
      <c r="D15" s="6">
        <v>1610.9</v>
      </c>
      <c r="E15" s="6">
        <v>240.8</v>
      </c>
      <c r="F15" s="6">
        <v>15.2</v>
      </c>
      <c r="G15" s="6">
        <v>0</v>
      </c>
      <c r="H15" s="6">
        <f>I15+J15+K15+L15</f>
        <v>1866.9</v>
      </c>
      <c r="I15" s="6">
        <v>1610.9</v>
      </c>
      <c r="J15" s="6">
        <v>240.8</v>
      </c>
      <c r="K15" s="6">
        <v>15.2</v>
      </c>
      <c r="L15" s="6">
        <v>0</v>
      </c>
      <c r="M15" s="6">
        <f>P15+O15+N15</f>
        <v>1866.9</v>
      </c>
      <c r="N15" s="6">
        <v>1610.9</v>
      </c>
      <c r="O15" s="6">
        <v>240.8</v>
      </c>
      <c r="P15" s="6">
        <v>15.2</v>
      </c>
      <c r="Q15" s="6">
        <v>0</v>
      </c>
      <c r="R15" s="6" t="s">
        <v>1</v>
      </c>
    </row>
    <row r="16" spans="1:18" ht="30">
      <c r="A16" s="9"/>
      <c r="B16" s="21" t="s">
        <v>18</v>
      </c>
      <c r="C16" s="22">
        <f>C12+C13+C14+C15</f>
        <v>13294.199999999999</v>
      </c>
      <c r="D16" s="22">
        <f aca="true" t="shared" si="1" ref="D16:Q16">D12+D13+D14+D15</f>
        <v>1610.9</v>
      </c>
      <c r="E16" s="22">
        <f t="shared" si="1"/>
        <v>240.8</v>
      </c>
      <c r="F16" s="22">
        <f t="shared" si="1"/>
        <v>11442.5</v>
      </c>
      <c r="G16" s="22">
        <f t="shared" si="1"/>
        <v>0</v>
      </c>
      <c r="H16" s="22">
        <f t="shared" si="1"/>
        <v>13294.199999999999</v>
      </c>
      <c r="I16" s="22">
        <f t="shared" si="1"/>
        <v>1610.9</v>
      </c>
      <c r="J16" s="22">
        <f t="shared" si="1"/>
        <v>240.8</v>
      </c>
      <c r="K16" s="22">
        <f t="shared" si="1"/>
        <v>11442.5</v>
      </c>
      <c r="L16" s="22">
        <f t="shared" si="1"/>
        <v>0</v>
      </c>
      <c r="M16" s="22">
        <f t="shared" si="1"/>
        <v>13237.4</v>
      </c>
      <c r="N16" s="22">
        <f t="shared" si="1"/>
        <v>1610.9</v>
      </c>
      <c r="O16" s="22">
        <f t="shared" si="1"/>
        <v>240.8</v>
      </c>
      <c r="P16" s="22">
        <f t="shared" si="1"/>
        <v>11385.7</v>
      </c>
      <c r="Q16" s="22">
        <f t="shared" si="1"/>
        <v>0</v>
      </c>
      <c r="R16" s="22" t="s">
        <v>1</v>
      </c>
    </row>
    <row r="17" spans="1:18" ht="14.25">
      <c r="A17" s="20" t="s">
        <v>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32.25" customHeight="1">
      <c r="A18" s="9" t="s">
        <v>20</v>
      </c>
      <c r="B18" s="9" t="s">
        <v>23</v>
      </c>
      <c r="C18" s="6">
        <f>F18</f>
        <v>48.7</v>
      </c>
      <c r="D18" s="6">
        <v>0</v>
      </c>
      <c r="E18" s="6">
        <v>0</v>
      </c>
      <c r="F18" s="6">
        <v>48.7</v>
      </c>
      <c r="G18" s="6">
        <v>0</v>
      </c>
      <c r="H18" s="6">
        <f>I18+J18+K18+L18</f>
        <v>48.7</v>
      </c>
      <c r="I18" s="6">
        <v>0</v>
      </c>
      <c r="J18" s="6">
        <v>0</v>
      </c>
      <c r="K18" s="6">
        <v>48.7</v>
      </c>
      <c r="L18" s="6">
        <v>0</v>
      </c>
      <c r="M18" s="6">
        <f>N18+O18+P18+Q18</f>
        <v>48.7</v>
      </c>
      <c r="N18" s="6">
        <v>0</v>
      </c>
      <c r="O18" s="6">
        <v>0</v>
      </c>
      <c r="P18" s="6">
        <v>48.7</v>
      </c>
      <c r="Q18" s="6">
        <v>0</v>
      </c>
      <c r="R18" s="6" t="s">
        <v>1</v>
      </c>
    </row>
    <row r="19" spans="1:18" ht="28.5" customHeight="1">
      <c r="A19" s="4"/>
      <c r="B19" s="23" t="s">
        <v>19</v>
      </c>
      <c r="C19" s="24">
        <f>C18</f>
        <v>48.7</v>
      </c>
      <c r="D19" s="25">
        <v>0</v>
      </c>
      <c r="E19" s="26">
        <v>0</v>
      </c>
      <c r="F19" s="24">
        <f>F18</f>
        <v>48.7</v>
      </c>
      <c r="G19" s="24">
        <v>0</v>
      </c>
      <c r="H19" s="24">
        <f>H18</f>
        <v>48.7</v>
      </c>
      <c r="I19" s="27">
        <v>0</v>
      </c>
      <c r="J19" s="24">
        <v>0</v>
      </c>
      <c r="K19" s="24">
        <f>K18</f>
        <v>48.7</v>
      </c>
      <c r="L19" s="24">
        <v>0</v>
      </c>
      <c r="M19" s="24">
        <f>M18</f>
        <v>48.7</v>
      </c>
      <c r="N19" s="27">
        <v>0</v>
      </c>
      <c r="O19" s="24">
        <v>0</v>
      </c>
      <c r="P19" s="24">
        <f>P18</f>
        <v>48.7</v>
      </c>
      <c r="Q19" s="24">
        <v>0</v>
      </c>
      <c r="R19" s="1"/>
    </row>
  </sheetData>
  <sheetProtection/>
  <mergeCells count="26">
    <mergeCell ref="M7:M8"/>
    <mergeCell ref="H4:L6"/>
    <mergeCell ref="C4:G6"/>
    <mergeCell ref="A17:R17"/>
    <mergeCell ref="A11:R11"/>
    <mergeCell ref="O7:O8"/>
    <mergeCell ref="P7:P8"/>
    <mergeCell ref="Q7:Q8"/>
    <mergeCell ref="B4:B8"/>
    <mergeCell ref="F7:F8"/>
    <mergeCell ref="G7:G8"/>
    <mergeCell ref="J7:J8"/>
    <mergeCell ref="K7:K8"/>
    <mergeCell ref="A4:A8"/>
    <mergeCell ref="C7:C8"/>
    <mergeCell ref="H7:H8"/>
    <mergeCell ref="A2:R2"/>
    <mergeCell ref="L1:R1"/>
    <mergeCell ref="Q3:R3"/>
    <mergeCell ref="I7:I8"/>
    <mergeCell ref="N7:N8"/>
    <mergeCell ref="L7:L8"/>
    <mergeCell ref="D7:D8"/>
    <mergeCell ref="E7:E8"/>
    <mergeCell ref="R4:R8"/>
    <mergeCell ref="M4:Q6"/>
  </mergeCells>
  <printOptions/>
  <pageMargins left="0.65875" right="0.3754166666666667" top="0.38958333333333334" bottom="0.6091666666666666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2021-04-29T12:15:28Z</cp:lastPrinted>
  <dcterms:created xsi:type="dcterms:W3CDTF">2016-08-31T06:15:16Z</dcterms:created>
  <dcterms:modified xsi:type="dcterms:W3CDTF">2022-05-11T08:12:18Z</dcterms:modified>
  <cp:category/>
  <cp:version/>
  <cp:contentType/>
  <cp:contentStatus/>
</cp:coreProperties>
</file>