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1"/>
  </bookViews>
  <sheets>
    <sheet name="таб. 3" sheetId="1" r:id="rId1"/>
    <sheet name="таб.4" sheetId="2" r:id="rId2"/>
  </sheets>
  <definedNames>
    <definedName name="_xlnm.Print_Area" localSheetId="0">'таб. 3'!$A$1:$T$18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<sst xmlns="http://schemas.openxmlformats.org/spreadsheetml/2006/main" count="95" uniqueCount="55">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</sst>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Layout" zoomScale="110" zoomScaleSheetLayoutView="115" zoomScalePageLayoutView="110" workbookViewId="0" topLeftCell="A1">
      <selection activeCell="L10" sqref="L10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44" t="s">
        <v>31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2.75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2.75" customHeight="1">
      <c r="A4" s="51" t="s">
        <v>19</v>
      </c>
      <c r="B4" s="52"/>
      <c r="C4" s="61" t="s">
        <v>20</v>
      </c>
      <c r="D4" s="64" t="s">
        <v>6</v>
      </c>
      <c r="E4" s="65"/>
      <c r="F4" s="65"/>
      <c r="G4" s="66"/>
      <c r="H4" s="39" t="s">
        <v>7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</row>
    <row r="5" spans="1:20" ht="12.75">
      <c r="A5" s="53"/>
      <c r="B5" s="54"/>
      <c r="C5" s="62"/>
      <c r="D5" s="67"/>
      <c r="E5" s="68"/>
      <c r="F5" s="68"/>
      <c r="G5" s="69"/>
      <c r="H5" s="45" t="s">
        <v>21</v>
      </c>
      <c r="I5" s="39" t="s">
        <v>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53.25" customHeight="1">
      <c r="A6" s="55"/>
      <c r="B6" s="56"/>
      <c r="C6" s="63"/>
      <c r="D6" s="2" t="s">
        <v>1</v>
      </c>
      <c r="E6" s="2" t="s">
        <v>2</v>
      </c>
      <c r="F6" s="2" t="s">
        <v>3</v>
      </c>
      <c r="G6" s="2" t="s">
        <v>4</v>
      </c>
      <c r="H6" s="46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39">
        <v>1</v>
      </c>
      <c r="B7" s="41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57" t="s">
        <v>22</v>
      </c>
      <c r="B8" s="58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125082.3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13939.7</v>
      </c>
      <c r="M8" s="17">
        <f t="shared" si="0"/>
        <v>11372.9</v>
      </c>
      <c r="N8" s="17">
        <f t="shared" si="0"/>
        <v>11989.400000000001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59"/>
      <c r="B9" s="60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H10+H17</f>
        <v>125082.3</v>
      </c>
      <c r="I9" s="17">
        <f aca="true" t="shared" si="1" ref="I9:T9">I10+I17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13939.7</v>
      </c>
      <c r="M9" s="17">
        <f t="shared" si="1"/>
        <v>11372.9</v>
      </c>
      <c r="N9" s="17">
        <f t="shared" si="1"/>
        <v>11989.400000000001</v>
      </c>
      <c r="O9" s="17">
        <f t="shared" si="1"/>
        <v>7683.900000000001</v>
      </c>
      <c r="P9" s="17">
        <f t="shared" si="1"/>
        <v>7683.900000000001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47" t="s">
        <v>24</v>
      </c>
      <c r="B10" s="48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H11+H12+H13+H14+H15+H16</f>
        <v>123183.6</v>
      </c>
      <c r="I10" s="14">
        <f aca="true" t="shared" si="2" ref="I10:T10">I11+I12+I13+I14+I15+I16</f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13829.7</v>
      </c>
      <c r="M10" s="14">
        <f t="shared" si="2"/>
        <v>11272.9</v>
      </c>
      <c r="N10" s="14">
        <f t="shared" si="2"/>
        <v>11874.400000000001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 t="shared" si="2"/>
        <v>7473.900000000001</v>
      </c>
    </row>
    <row r="11" spans="1:20" ht="54" customHeight="1">
      <c r="A11" s="42" t="s">
        <v>30</v>
      </c>
      <c r="B11" s="43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aca="true" t="shared" si="3" ref="H11:H16">I11+J11+K11+L11+M11+N11+O11+P11+Q11+R11+S11+T11</f>
        <v>117168.90000000002</v>
      </c>
      <c r="I11" s="10">
        <v>13671.7</v>
      </c>
      <c r="J11" s="10">
        <v>13879.3</v>
      </c>
      <c r="K11" s="10">
        <v>11138.9</v>
      </c>
      <c r="L11" s="10">
        <v>12585.4</v>
      </c>
      <c r="M11" s="10">
        <v>11015.1</v>
      </c>
      <c r="N11" s="10">
        <v>11613.7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5" t="s">
        <v>32</v>
      </c>
      <c r="B12" s="36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3"/>
        <v>1355.3999999999996</v>
      </c>
      <c r="I12" s="10">
        <v>95.3</v>
      </c>
      <c r="J12" s="10">
        <v>112.2</v>
      </c>
      <c r="K12" s="10">
        <v>234.4</v>
      </c>
      <c r="L12" s="10">
        <v>96.4</v>
      </c>
      <c r="M12" s="10">
        <v>97.8</v>
      </c>
      <c r="N12" s="10">
        <v>100.7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0.5" customHeight="1">
      <c r="A13" s="35" t="s">
        <v>25</v>
      </c>
      <c r="B13" s="36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3"/>
        <v>1804.5</v>
      </c>
      <c r="I13" s="10">
        <v>307.5</v>
      </c>
      <c r="J13" s="10">
        <v>3</v>
      </c>
      <c r="K13" s="10">
        <v>54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35" t="s">
        <v>47</v>
      </c>
      <c r="B14" s="36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3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5" t="s">
        <v>52</v>
      </c>
      <c r="B15" s="36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 t="shared" si="3"/>
        <v>967.2</v>
      </c>
      <c r="I15" s="10">
        <v>0</v>
      </c>
      <c r="J15" s="10">
        <v>0</v>
      </c>
      <c r="K15" s="10">
        <v>0</v>
      </c>
      <c r="L15" s="10">
        <v>967.2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5" t="s">
        <v>53</v>
      </c>
      <c r="B16" s="36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 t="shared" si="3"/>
        <v>20.7</v>
      </c>
      <c r="I16" s="10"/>
      <c r="J16" s="10"/>
      <c r="K16" s="10"/>
      <c r="L16" s="10">
        <v>20.7</v>
      </c>
      <c r="M16" s="10"/>
      <c r="N16" s="10"/>
      <c r="O16" s="10"/>
      <c r="P16" s="10"/>
      <c r="Q16" s="10"/>
      <c r="R16" s="10"/>
      <c r="S16" s="10"/>
      <c r="T16" s="10"/>
    </row>
    <row r="17" spans="1:20" s="4" customFormat="1" ht="51" customHeight="1">
      <c r="A17" s="37" t="s">
        <v>26</v>
      </c>
      <c r="B17" s="38"/>
      <c r="C17" s="20" t="s">
        <v>28</v>
      </c>
      <c r="D17" s="19">
        <v>951</v>
      </c>
      <c r="E17" s="19" t="s">
        <v>16</v>
      </c>
      <c r="F17" s="19" t="s">
        <v>17</v>
      </c>
      <c r="G17" s="13" t="s">
        <v>5</v>
      </c>
      <c r="H17" s="14">
        <f aca="true" t="shared" si="4" ref="H17:N17">H18</f>
        <v>1898.7</v>
      </c>
      <c r="I17" s="14">
        <f t="shared" si="4"/>
        <v>250</v>
      </c>
      <c r="J17" s="14">
        <f t="shared" si="4"/>
        <v>15</v>
      </c>
      <c r="K17" s="14">
        <f t="shared" si="4"/>
        <v>48.7</v>
      </c>
      <c r="L17" s="14">
        <f t="shared" si="4"/>
        <v>110</v>
      </c>
      <c r="M17" s="14">
        <f t="shared" si="4"/>
        <v>100</v>
      </c>
      <c r="N17" s="14">
        <f t="shared" si="4"/>
        <v>115</v>
      </c>
      <c r="O17" s="14">
        <f aca="true" t="shared" si="5" ref="O17:T17">O18</f>
        <v>210</v>
      </c>
      <c r="P17" s="14">
        <f t="shared" si="5"/>
        <v>210</v>
      </c>
      <c r="Q17" s="14">
        <f t="shared" si="5"/>
        <v>210</v>
      </c>
      <c r="R17" s="14">
        <f t="shared" si="5"/>
        <v>210</v>
      </c>
      <c r="S17" s="14">
        <f t="shared" si="5"/>
        <v>210</v>
      </c>
      <c r="T17" s="14">
        <f t="shared" si="5"/>
        <v>210</v>
      </c>
    </row>
    <row r="18" spans="1:20" s="4" customFormat="1" ht="50.25" customHeight="1">
      <c r="A18" s="49" t="s">
        <v>29</v>
      </c>
      <c r="B18" s="50"/>
      <c r="C18" s="8" t="s">
        <v>27</v>
      </c>
      <c r="D18" s="3">
        <v>951</v>
      </c>
      <c r="E18" s="3" t="s">
        <v>16</v>
      </c>
      <c r="F18" s="3" t="s">
        <v>18</v>
      </c>
      <c r="G18" s="3" t="s">
        <v>13</v>
      </c>
      <c r="H18" s="11">
        <f>I18+J18+K18+L18+M18+N18+O18+P18+Q18+R18+S18+T18</f>
        <v>1898.7</v>
      </c>
      <c r="I18" s="11">
        <v>250</v>
      </c>
      <c r="J18" s="11">
        <v>15</v>
      </c>
      <c r="K18" s="11">
        <v>48.7</v>
      </c>
      <c r="L18" s="11">
        <v>110</v>
      </c>
      <c r="M18" s="11">
        <v>100</v>
      </c>
      <c r="N18" s="11">
        <v>115</v>
      </c>
      <c r="O18" s="11">
        <v>210</v>
      </c>
      <c r="P18" s="11">
        <v>210</v>
      </c>
      <c r="Q18" s="11">
        <v>210</v>
      </c>
      <c r="R18" s="11">
        <v>210</v>
      </c>
      <c r="S18" s="11">
        <v>210</v>
      </c>
      <c r="T18" s="11">
        <v>210</v>
      </c>
    </row>
  </sheetData>
  <sheetProtection/>
  <mergeCells count="19">
    <mergeCell ref="I1:T1"/>
    <mergeCell ref="A16:B16"/>
    <mergeCell ref="H5:H6"/>
    <mergeCell ref="A10:B10"/>
    <mergeCell ref="A18:B18"/>
    <mergeCell ref="A4:B6"/>
    <mergeCell ref="A7:B7"/>
    <mergeCell ref="A8:B9"/>
    <mergeCell ref="C4:C6"/>
    <mergeCell ref="D4:G5"/>
    <mergeCell ref="A2:T3"/>
    <mergeCell ref="A12:B12"/>
    <mergeCell ref="A13:B13"/>
    <mergeCell ref="A17:B17"/>
    <mergeCell ref="H4:T4"/>
    <mergeCell ref="I5:T5"/>
    <mergeCell ref="A11:B11"/>
    <mergeCell ref="A14:B14"/>
    <mergeCell ref="A15:B15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zoomScaleSheetLayoutView="115" workbookViewId="0" topLeftCell="A1">
      <selection activeCell="H7" sqref="H7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1"/>
      <c r="L1" s="72" t="s">
        <v>33</v>
      </c>
      <c r="M1" s="70"/>
      <c r="N1" s="70"/>
      <c r="O1" s="70"/>
      <c r="P1" s="70"/>
    </row>
    <row r="2" spans="1:16" ht="41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</row>
    <row r="3" spans="1:16" ht="46.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 customHeight="1">
      <c r="A4" s="74" t="s">
        <v>35</v>
      </c>
      <c r="B4" s="74"/>
      <c r="C4" s="74" t="s">
        <v>36</v>
      </c>
      <c r="D4" s="76" t="s">
        <v>37</v>
      </c>
      <c r="E4" s="77" t="s">
        <v>38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54.75" customHeight="1">
      <c r="A5" s="74"/>
      <c r="B5" s="74"/>
      <c r="C5" s="75"/>
      <c r="D5" s="76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7">
        <v>1</v>
      </c>
      <c r="B6" s="77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8" t="s">
        <v>39</v>
      </c>
      <c r="B7" s="78"/>
      <c r="C7" s="24" t="s">
        <v>40</v>
      </c>
      <c r="D7" s="25">
        <f>E7+F7+G7+H7+I7+J7+K7+L7+M7+N7+O7+P7</f>
        <v>125082.29999999996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13939.7</v>
      </c>
      <c r="I7" s="25">
        <f aca="true" t="shared" si="0" ref="I7:P7">I8+I10</f>
        <v>11372.9</v>
      </c>
      <c r="J7" s="25">
        <f t="shared" si="0"/>
        <v>11989.4</v>
      </c>
      <c r="K7" s="25">
        <f t="shared" si="0"/>
        <v>7683.9</v>
      </c>
      <c r="L7" s="25">
        <f t="shared" si="0"/>
        <v>7683.9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8"/>
      <c r="B8" s="78"/>
      <c r="C8" s="27" t="s">
        <v>41</v>
      </c>
      <c r="D8" s="25">
        <f>E8+F8+G8+H8+I8+J8+K8+L8+M8+N8+O8+P8</f>
        <v>113409.99999999997</v>
      </c>
      <c r="E8" s="25">
        <f aca="true" t="shared" si="1" ref="E8:P8">E13+E19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12982.7</v>
      </c>
      <c r="I8" s="25">
        <f t="shared" si="1"/>
        <v>11372.9</v>
      </c>
      <c r="J8" s="25">
        <f t="shared" si="1"/>
        <v>11989.4</v>
      </c>
      <c r="K8" s="25">
        <f t="shared" si="1"/>
        <v>7683.9</v>
      </c>
      <c r="L8" s="25">
        <f t="shared" si="1"/>
        <v>7683.9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8"/>
      <c r="B9" s="78"/>
      <c r="C9" s="27" t="s">
        <v>42</v>
      </c>
      <c r="D9" s="25">
        <f aca="true" t="shared" si="2" ref="D9:D17">E9+F9+G9+H9+I9+J9+K9+L9+M9+N9+O9+P9</f>
        <v>9267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162.6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8"/>
      <c r="B10" s="78"/>
      <c r="C10" s="27" t="s">
        <v>43</v>
      </c>
      <c r="D10" s="25">
        <f t="shared" si="2"/>
        <v>2405.3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794.4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8"/>
      <c r="B11" s="78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9" t="s">
        <v>45</v>
      </c>
      <c r="B12" s="79"/>
      <c r="C12" s="24" t="s">
        <v>40</v>
      </c>
      <c r="D12" s="25">
        <f t="shared" si="2"/>
        <v>123183.59999999995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13829.7</v>
      </c>
      <c r="I12" s="25">
        <f t="shared" si="5"/>
        <v>11272.9</v>
      </c>
      <c r="J12" s="25">
        <f>J13+J14+J15+J17</f>
        <v>11874.4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9"/>
      <c r="B13" s="79"/>
      <c r="C13" s="27" t="s">
        <v>41</v>
      </c>
      <c r="D13" s="25">
        <f t="shared" si="2"/>
        <v>111511.29999999997</v>
      </c>
      <c r="E13" s="25">
        <v>10005.6</v>
      </c>
      <c r="F13" s="25">
        <v>9199.8</v>
      </c>
      <c r="G13" s="25">
        <v>11442.5</v>
      </c>
      <c r="H13" s="25">
        <v>12872.7</v>
      </c>
      <c r="I13" s="25">
        <v>11272.9</v>
      </c>
      <c r="J13" s="25">
        <v>11874.4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9"/>
      <c r="B14" s="79"/>
      <c r="C14" s="27" t="s">
        <v>42</v>
      </c>
      <c r="D14" s="25">
        <f t="shared" si="2"/>
        <v>9267</v>
      </c>
      <c r="E14" s="25">
        <v>4068.9</v>
      </c>
      <c r="F14" s="25">
        <v>4794.7</v>
      </c>
      <c r="G14" s="25">
        <v>240.8</v>
      </c>
      <c r="H14" s="25">
        <v>162.6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79"/>
      <c r="B15" s="79"/>
      <c r="C15" s="27" t="s">
        <v>43</v>
      </c>
      <c r="D15" s="25">
        <f t="shared" si="2"/>
        <v>2405.3</v>
      </c>
      <c r="E15" s="25"/>
      <c r="F15" s="25"/>
      <c r="G15" s="25">
        <v>1610.9</v>
      </c>
      <c r="H15" s="25">
        <v>794.4</v>
      </c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79"/>
      <c r="B16" s="79"/>
      <c r="C16" s="27" t="s">
        <v>44</v>
      </c>
      <c r="D16" s="25">
        <f t="shared" si="2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79"/>
      <c r="B17" s="79"/>
      <c r="C17" s="27" t="s">
        <v>44</v>
      </c>
      <c r="D17" s="25">
        <f t="shared" si="2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79" t="s">
        <v>46</v>
      </c>
      <c r="B18" s="79"/>
      <c r="C18" s="24" t="s">
        <v>40</v>
      </c>
      <c r="D18" s="25">
        <f>E18+F18+G18+H18+I18+J18+K18+L18+M18+N18+O18+P18</f>
        <v>1898.7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48.7</v>
      </c>
      <c r="H18" s="25">
        <f t="shared" si="6"/>
        <v>110</v>
      </c>
      <c r="I18" s="25">
        <f t="shared" si="6"/>
        <v>100</v>
      </c>
      <c r="J18" s="25">
        <f t="shared" si="6"/>
        <v>115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79"/>
      <c r="B19" s="79"/>
      <c r="C19" s="27" t="s">
        <v>41</v>
      </c>
      <c r="D19" s="25">
        <f>E19+F19+G19+H19+I19+J19+K19+L19+M19+N19+O19+P19</f>
        <v>1898.7</v>
      </c>
      <c r="E19" s="25">
        <v>250</v>
      </c>
      <c r="F19" s="25">
        <v>15</v>
      </c>
      <c r="G19" s="25">
        <v>48.7</v>
      </c>
      <c r="H19" s="25">
        <v>110</v>
      </c>
      <c r="I19" s="25">
        <v>100</v>
      </c>
      <c r="J19" s="25">
        <v>115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79"/>
      <c r="B20" s="79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79"/>
      <c r="B21" s="79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79"/>
      <c r="B22" s="79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  <mergeCell ref="D4:D5"/>
    <mergeCell ref="E4:P4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2022-05-11T11:57:23Z</cp:lastPrinted>
  <dcterms:created xsi:type="dcterms:W3CDTF">2016-08-31T06:15:16Z</dcterms:created>
  <dcterms:modified xsi:type="dcterms:W3CDTF">2022-05-11T11:57:46Z</dcterms:modified>
  <cp:category/>
  <cp:version/>
  <cp:contentType/>
  <cp:contentStatus/>
</cp:coreProperties>
</file>