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<sst xmlns="http://schemas.openxmlformats.org/spreadsheetml/2006/main" count="111" uniqueCount="63">
  <si>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</si>
  <si>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</si>
  <si>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</si>
  <si>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</si>
  <si>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</si>
  <si>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</si>
  <si>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</si>
  <si>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</si>
  <si>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</si>
  <si>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</si>
  <si>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</si>
  <si>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</si>
  <si>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</si>
  <si>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</si>
  <si>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</si>
  <si>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</si>
  <si>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</si>
  <si>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</si>
  <si>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</si>
  <si>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</si>
  <si>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</si>
  <si>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</si>
  <si>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</si>
  <si>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</si>
  <si>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</si>
  <si>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</si>
  <si>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</si>
  <si>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</si>
  <si>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</si>
  <si>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</si>
  <si>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</si>
  <si>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</si>
  <si>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</si>
  <si>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</si>
  <si>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</si>
  <si>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</si>
  <si>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</si>
  <si>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</si>
  <si>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</si>
  <si>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</si>
  <si>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</si>
  <si>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</si>
  <si>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</si>
  <si>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</si>
  <si>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</si>
  <si>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</si>
  <si>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</si>
  <si>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</si>
  <si>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</si>
  <si>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</si>
  <si>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</si>
  <si>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</si>
  <si>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</si>
  <si>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</si>
  <si>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</si>
  <si>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</si>
  <si>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</si>
  <si>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</si>
  <si>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</si>
  <si>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</si>
  <si>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</si>
  <si>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1
к Постановлению Администрации Егорлыкского
 сельского поселения  от 19.07.2022 г. № 203</t>
  </si>
  <si>
    <t>Приложение № 2
к Постановлению Администрации Егорлыкского
 сельского поселения  от 19.07.2022г. № 203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</si>
</sst>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115" zoomScaleSheetLayoutView="115" workbookViewId="0" topLeftCell="B16">
      <selection activeCell="H21" sqref="H21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4"/>
      <c r="L1" s="38" t="s">
        <v>62</v>
      </c>
      <c r="M1" s="39"/>
      <c r="N1" s="39"/>
      <c r="O1" s="39"/>
      <c r="P1" s="39"/>
    </row>
    <row r="2" spans="1:16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4"/>
      <c r="L2" s="39"/>
      <c r="M2" s="39"/>
      <c r="N2" s="39"/>
      <c r="O2" s="39"/>
      <c r="P2" s="39"/>
    </row>
    <row r="3" spans="1:16" ht="46.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2" t="s">
        <v>20</v>
      </c>
      <c r="B4" s="42"/>
      <c r="C4" s="42" t="s">
        <v>21</v>
      </c>
      <c r="D4" s="46" t="s">
        <v>24</v>
      </c>
      <c r="E4" s="45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54.75" customHeight="1">
      <c r="A5" s="42"/>
      <c r="B5" s="42"/>
      <c r="C5" s="43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5">
        <v>1</v>
      </c>
      <c r="B6" s="45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0" t="s">
        <v>25</v>
      </c>
      <c r="B7" s="40"/>
      <c r="C7" s="4" t="s">
        <v>8</v>
      </c>
      <c r="D7" s="8">
        <f>D12+D18+D23</f>
        <v>149962.19999999995</v>
      </c>
      <c r="E7" s="8">
        <f>E8+E9+E10+E11</f>
        <v>10867.599999999999</v>
      </c>
      <c r="F7" s="8">
        <f>F8+F9+F10+F11</f>
        <v>10876.2</v>
      </c>
      <c r="G7" s="8">
        <v>12849.7</v>
      </c>
      <c r="H7" s="8">
        <v>15860.4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0"/>
      <c r="B8" s="40"/>
      <c r="C8" s="13" t="s">
        <v>22</v>
      </c>
      <c r="D8" s="8">
        <f>D13+D19+D24</f>
        <v>149884.49999999997</v>
      </c>
      <c r="E8" s="8">
        <f>E13+E19+E24</f>
        <v>10821.099999999999</v>
      </c>
      <c r="F8" s="8">
        <f>F13+F19+F24</f>
        <v>10845</v>
      </c>
      <c r="G8" s="8">
        <v>12849.7</v>
      </c>
      <c r="H8" s="8">
        <v>15860.4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0"/>
      <c r="B9" s="40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0"/>
      <c r="B10" s="40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0"/>
      <c r="B11" s="40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1" t="s">
        <v>26</v>
      </c>
      <c r="B12" s="41"/>
      <c r="C12" s="4" t="s">
        <v>8</v>
      </c>
      <c r="D12" s="8">
        <f t="shared" si="0"/>
        <v>813.9000000000001</v>
      </c>
      <c r="E12" s="8">
        <f aca="true" t="shared" si="3" ref="E12:P12">E13+E14+E15+E17</f>
        <v>57.3</v>
      </c>
      <c r="F12" s="8">
        <f t="shared" si="3"/>
        <v>44.1</v>
      </c>
      <c r="G12" s="8">
        <v>61.6</v>
      </c>
      <c r="H12" s="8">
        <v>82.1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41"/>
      <c r="B13" s="41"/>
      <c r="C13" s="13" t="s">
        <v>22</v>
      </c>
      <c r="D13" s="8">
        <f t="shared" si="0"/>
        <v>813.9000000000001</v>
      </c>
      <c r="E13" s="8">
        <v>57.3</v>
      </c>
      <c r="F13" s="8">
        <v>44.1</v>
      </c>
      <c r="G13" s="8">
        <v>61.6</v>
      </c>
      <c r="H13" s="8">
        <v>82.1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1"/>
      <c r="B14" s="41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1"/>
      <c r="B15" s="41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1"/>
      <c r="B16" s="41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1"/>
      <c r="B17" s="41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8" t="s">
        <v>27</v>
      </c>
      <c r="B18" s="48"/>
      <c r="C18" s="28" t="s">
        <v>8</v>
      </c>
      <c r="D18" s="29">
        <f aca="true" t="shared" si="4" ref="D18:D24">E18+F18+G18+H18+I18+J18+K18+L18+M18+N18+O18+P18</f>
        <v>135222.39999999997</v>
      </c>
      <c r="E18" s="29">
        <f>E19+E20+E21+E22</f>
        <v>9786.8</v>
      </c>
      <c r="F18" s="29">
        <f>F19+F20+F21+F22</f>
        <v>9763.7</v>
      </c>
      <c r="G18" s="29">
        <v>11295.1</v>
      </c>
      <c r="H18" s="29">
        <v>14213.6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48"/>
      <c r="B19" s="48"/>
      <c r="C19" s="30" t="s">
        <v>22</v>
      </c>
      <c r="D19" s="29">
        <f t="shared" si="4"/>
        <v>135144.69999999998</v>
      </c>
      <c r="E19" s="29">
        <v>9740.3</v>
      </c>
      <c r="F19" s="29">
        <v>9732.5</v>
      </c>
      <c r="G19" s="29">
        <v>11295.1</v>
      </c>
      <c r="H19" s="29">
        <v>14213.6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48"/>
      <c r="B20" s="48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8"/>
      <c r="B21" s="48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8"/>
      <c r="B22" s="48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1" t="s">
        <v>28</v>
      </c>
      <c r="B23" s="41"/>
      <c r="C23" s="4" t="s">
        <v>8</v>
      </c>
      <c r="D23" s="29">
        <f t="shared" si="4"/>
        <v>13925.9</v>
      </c>
      <c r="E23" s="8">
        <f>E24+E25+E26+E27</f>
        <v>1023.5</v>
      </c>
      <c r="F23" s="8">
        <f>F24+F25+F26+F27</f>
        <v>1068.4</v>
      </c>
      <c r="G23" s="8">
        <v>1493</v>
      </c>
      <c r="H23" s="8">
        <v>1537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41"/>
      <c r="B24" s="41"/>
      <c r="C24" s="13" t="s">
        <v>22</v>
      </c>
      <c r="D24" s="29">
        <f t="shared" si="4"/>
        <v>13925.9</v>
      </c>
      <c r="E24" s="8">
        <v>1023.5</v>
      </c>
      <c r="F24" s="8">
        <v>1068.4</v>
      </c>
      <c r="G24" s="8">
        <v>1493</v>
      </c>
      <c r="H24" s="8">
        <v>1537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41"/>
      <c r="B25" s="41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1"/>
      <c r="B26" s="41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1"/>
      <c r="B27" s="41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80" zoomScaleSheetLayoutView="80" zoomScalePageLayoutView="115" workbookViewId="0" topLeftCell="A4">
      <selection activeCell="L9" sqref="L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55" t="s">
        <v>61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56" t="s">
        <v>6</v>
      </c>
      <c r="E5" s="69"/>
      <c r="F5" s="69"/>
      <c r="G5" s="57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0"/>
      <c r="E6" s="71"/>
      <c r="F6" s="71"/>
      <c r="G6" s="72"/>
      <c r="H6" s="73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30</v>
      </c>
      <c r="B9" s="63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140027.00000000003</v>
      </c>
      <c r="I9" s="34">
        <f aca="true" t="shared" si="0" ref="I9:T9">I10</f>
        <v>10867.6</v>
      </c>
      <c r="J9" s="34">
        <f t="shared" si="0"/>
        <v>10777.2</v>
      </c>
      <c r="K9" s="34">
        <v>12849.7</v>
      </c>
      <c r="L9" s="34">
        <v>15860.4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4"/>
      <c r="B10" s="65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140027.00000000003</v>
      </c>
      <c r="I10" s="34">
        <f aca="true" t="shared" si="1" ref="I10:T10">I11+I14+I20</f>
        <v>10867.6</v>
      </c>
      <c r="J10" s="34">
        <f t="shared" si="1"/>
        <v>10777.2</v>
      </c>
      <c r="K10" s="34">
        <v>12849.7</v>
      </c>
      <c r="L10" s="34">
        <v>15860.4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7" t="s">
        <v>31</v>
      </c>
      <c r="B11" s="78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805.3000000000002</v>
      </c>
      <c r="I11" s="35">
        <f>I12+I13</f>
        <v>57.3</v>
      </c>
      <c r="J11" s="35">
        <f aca="true" t="shared" si="2" ref="J11:T11">J12+J13</f>
        <v>7.8</v>
      </c>
      <c r="K11" s="35">
        <v>61.6</v>
      </c>
      <c r="L11" s="35">
        <v>109.8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5" t="s">
        <v>32</v>
      </c>
      <c r="B12" s="76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315.1</v>
      </c>
      <c r="I12" s="37">
        <v>26.3</v>
      </c>
      <c r="J12" s="37">
        <v>7.8</v>
      </c>
      <c r="K12" s="37">
        <v>33</v>
      </c>
      <c r="L12" s="37">
        <v>20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9" t="s">
        <v>33</v>
      </c>
      <c r="B13" s="80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490.2000000000001</v>
      </c>
      <c r="I13" s="37">
        <v>31</v>
      </c>
      <c r="J13" s="37">
        <v>0</v>
      </c>
      <c r="K13" s="37">
        <v>28.6</v>
      </c>
      <c r="L13" s="37">
        <v>89.8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4" t="s">
        <v>34</v>
      </c>
      <c r="B14" s="85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125620.40000000004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11295.1</v>
      </c>
      <c r="L14" s="35">
        <v>14213.6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53" t="s">
        <v>35</v>
      </c>
      <c r="B15" s="54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97208.90000000002</v>
      </c>
      <c r="I15" s="37">
        <v>7418.7</v>
      </c>
      <c r="J15" s="37">
        <v>7977</v>
      </c>
      <c r="K15" s="37">
        <v>8536.7</v>
      </c>
      <c r="L15" s="37">
        <v>11365.5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53" t="s">
        <v>48</v>
      </c>
      <c r="B16" s="54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160.6</v>
      </c>
      <c r="I16" s="37">
        <v>0</v>
      </c>
      <c r="J16" s="37">
        <v>0</v>
      </c>
      <c r="K16" s="37">
        <v>5</v>
      </c>
      <c r="L16" s="37">
        <v>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53" t="s">
        <v>36</v>
      </c>
      <c r="B17" s="54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27772.200000000004</v>
      </c>
      <c r="I17" s="37">
        <v>2330</v>
      </c>
      <c r="J17" s="37">
        <v>1713.4</v>
      </c>
      <c r="K17" s="37">
        <v>2742.9</v>
      </c>
      <c r="L17" s="37">
        <v>2828.2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6" t="s">
        <v>54</v>
      </c>
      <c r="B18" s="87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6" t="s">
        <v>55</v>
      </c>
      <c r="B19" s="87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476.3</v>
      </c>
      <c r="I19" s="37">
        <v>37.9</v>
      </c>
      <c r="J19" s="37">
        <v>8.1</v>
      </c>
      <c r="K19" s="37">
        <v>10.3</v>
      </c>
      <c r="L19" s="37">
        <v>14.7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4" t="s">
        <v>37</v>
      </c>
      <c r="B20" s="85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13601.299999999996</v>
      </c>
      <c r="I20" s="35">
        <f t="shared" si="4"/>
        <v>1023.5</v>
      </c>
      <c r="J20" s="35">
        <f t="shared" si="4"/>
        <v>1070.7</v>
      </c>
      <c r="K20" s="35">
        <v>1493</v>
      </c>
      <c r="L20" s="35">
        <v>1537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9" t="s">
        <v>38</v>
      </c>
      <c r="B21" s="80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13601.299999999996</v>
      </c>
      <c r="I21" s="37">
        <v>1023.5</v>
      </c>
      <c r="J21" s="37">
        <v>1070.7</v>
      </c>
      <c r="K21" s="37">
        <v>1493</v>
      </c>
      <c r="L21" s="37">
        <v>1537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81" t="s">
        <v>59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0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</sheetData>
  <sheetProtection/>
  <mergeCells count="22">
    <mergeCell ref="A22:T29"/>
    <mergeCell ref="A14:B14"/>
    <mergeCell ref="A19:B19"/>
    <mergeCell ref="A20:B20"/>
    <mergeCell ref="A21:B21"/>
    <mergeCell ref="A18:B18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2022-07-18T10:35:44Z</cp:lastPrinted>
  <dcterms:created xsi:type="dcterms:W3CDTF">2016-08-31T06:15:16Z</dcterms:created>
  <dcterms:modified xsi:type="dcterms:W3CDTF">2022-07-19T10:59:14Z</dcterms:modified>
  <cp:category/>
  <cp:version/>
  <cp:contentType/>
  <cp:contentStatus/>
</cp:coreProperties>
</file>