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9090" activeTab="0"/>
  </bookViews>
  <sheets>
    <sheet name="таб. 3" sheetId="1" r:id="rId1"/>
  </sheets>
  <definedNames>
    <definedName name="_xlnm.Print_Area" localSheetId="0">'таб. 3'!$A$1:$T$17</definedName>
  </definedNames>
  <calcPr fullCalcOnLoad="1"/>
</workbook>
</file>

<file path=xl/sharedStrings.xml><?xml version="1.0" encoding="utf-8"?>
<sst xmlns="http://schemas.openxmlformats.org/spreadsheetml/2006/main" count="64" uniqueCount="39">
  <si>
    <t>Годы</t>
  </si>
  <si>
    <t>ГРБС</t>
  </si>
  <si>
    <t>РзПр</t>
  </si>
  <si>
    <t>ЦСР</t>
  </si>
  <si>
    <t>ВР</t>
  </si>
  <si>
    <t>Х</t>
  </si>
  <si>
    <t>Код бюджетной классификации</t>
  </si>
  <si>
    <t>Расходы, тыс. руб.</t>
  </si>
  <si>
    <t>Всего, в том числе</t>
  </si>
  <si>
    <t>0801</t>
  </si>
  <si>
    <t>0810000590</t>
  </si>
  <si>
    <t>000</t>
  </si>
  <si>
    <t>0810024150</t>
  </si>
  <si>
    <t>240</t>
  </si>
  <si>
    <t>0810000000</t>
  </si>
  <si>
    <t>0810024160</t>
  </si>
  <si>
    <t>1102</t>
  </si>
  <si>
    <t>0820000000</t>
  </si>
  <si>
    <t>0820024180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</si>
  <si>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</si>
  <si>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</si>
  <si>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</si>
  <si>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Муниципальная программа Егорлыкского сельского поселения «Развитие  культуры, физической культуры и спорта»</t>
  </si>
  <si>
    <t>10</t>
  </si>
  <si>
    <t>Подпрограмма 1 "Развитие культуры"</t>
  </si>
  <si>
    <t>Мероприятие 3 Мероприятия по организации и проведению конкурсов, торжественных и других мероприятий в области культуры</t>
  </si>
  <si>
    <t>Подпрограмма 2 «Физическая культура и спорт»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</si>
  <si>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</si>
  <si>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</si>
  <si>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>Мероприятие 1 Физкультурные и спортивные мероприятия</t>
  </si>
  <si>
    <t xml:space="preserve">Мероприятие 1 Обеспечение деятельности МКУ «Егорлыкский СДК» </t>
  </si>
  <si>
    <t xml:space="preserve">Приложение № 3
к муниципальной программе Егорлыкского
 сельского поселения «Развитие  культуры, 
физической культуры и спорта»
</t>
  </si>
  <si>
    <t>Мероприятие 2 Обеспечение охраны, сохранения, использования и популяризации малых архитектурных форм, находящихся в муниципальной собственности</t>
  </si>
  <si>
    <t>Мероприятие 4 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</si>
  <si>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08100L4670</t>
  </si>
  <si>
    <t>Расходы, связанные с реализацией федеральной целевой программы "Увековечение памяти погибших при защите Отечества на 2019 - 2024 годы" в рамках подпрограммы «Развитие культуры» муниципальной программы Егорлыкского сельского поселения «Развитие культуры, физической культуры и спорта»</t>
  </si>
  <si>
    <t>951</t>
  </si>
  <si>
    <t>081L2990</t>
  </si>
  <si>
    <t>Расходы бюджета Егорлыкского сельского поселения на реализацию мероприятий муниципальной программы Егорлыкского сельского поселения                                                                                                                                                                                                "Развитие культуры, физической культуры и спорта"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</si>
</sst>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/>
    </xf>
    <xf numFmtId="49" fontId="2" fillId="0" borderId="10" xfId="0" applyNumberFormat="1" applyFont="1" applyBorder="1" applyAlignment="1">
      <alignment horizontal="center" vertical="distributed"/>
    </xf>
    <xf numFmtId="49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179" fontId="4" fillId="0" borderId="10" xfId="0" applyNumberFormat="1" applyFont="1" applyFill="1" applyBorder="1" applyAlignment="1">
      <alignment horizontal="right"/>
    </xf>
    <xf numFmtId="179" fontId="4" fillId="0" borderId="10" xfId="0" applyNumberFormat="1" applyFont="1" applyBorder="1" applyAlignment="1">
      <alignment horizontal="right"/>
    </xf>
    <xf numFmtId="0" fontId="2" fillId="4" borderId="10" xfId="0" applyFont="1" applyFill="1" applyBorder="1" applyAlignment="1">
      <alignment vertical="distributed"/>
    </xf>
    <xf numFmtId="0" fontId="2" fillId="4" borderId="10" xfId="0" applyFont="1" applyFill="1" applyBorder="1" applyAlignment="1">
      <alignment horizontal="center" vertical="distributed"/>
    </xf>
    <xf numFmtId="179" fontId="4" fillId="4" borderId="10" xfId="0" applyNumberFormat="1" applyFont="1" applyFill="1" applyBorder="1" applyAlignment="1">
      <alignment horizontal="right"/>
    </xf>
    <xf numFmtId="0" fontId="2" fillId="10" borderId="10" xfId="0" applyFont="1" applyFill="1" applyBorder="1" applyAlignment="1">
      <alignment vertical="distributed"/>
    </xf>
    <xf numFmtId="0" fontId="2" fillId="10" borderId="10" xfId="0" applyFont="1" applyFill="1" applyBorder="1" applyAlignment="1">
      <alignment horizontal="center" vertical="distributed"/>
    </xf>
    <xf numFmtId="179" fontId="4" fillId="10" borderId="10" xfId="0" applyNumberFormat="1" applyFont="1" applyFill="1" applyBorder="1" applyAlignment="1">
      <alignment horizontal="right"/>
    </xf>
    <xf numFmtId="0" fontId="2" fillId="1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distributed"/>
    </xf>
    <xf numFmtId="49" fontId="2" fillId="4" borderId="10" xfId="0" applyNumberFormat="1" applyFont="1" applyFill="1" applyBorder="1" applyAlignment="1">
      <alignment vertical="distributed"/>
    </xf>
    <xf numFmtId="49" fontId="2" fillId="0" borderId="10" xfId="0" applyNumberFormat="1" applyFont="1" applyFill="1" applyBorder="1" applyAlignment="1">
      <alignment horizontal="center" vertical="distributed"/>
    </xf>
    <xf numFmtId="180" fontId="4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distributed"/>
    </xf>
    <xf numFmtId="0" fontId="5" fillId="0" borderId="14" xfId="0" applyFont="1" applyBorder="1" applyAlignment="1">
      <alignment horizontal="center" vertical="distributed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2" fillId="0" borderId="19" xfId="0" applyFont="1" applyBorder="1" applyAlignment="1">
      <alignment horizontal="center" vertical="distributed"/>
    </xf>
    <xf numFmtId="0" fontId="2" fillId="0" borderId="20" xfId="0" applyFont="1" applyBorder="1" applyAlignment="1">
      <alignment horizontal="center" vertical="distributed"/>
    </xf>
    <xf numFmtId="0" fontId="2" fillId="10" borderId="15" xfId="0" applyFont="1" applyFill="1" applyBorder="1" applyAlignment="1">
      <alignment horizontal="center" wrapText="1"/>
    </xf>
    <xf numFmtId="0" fontId="2" fillId="10" borderId="16" xfId="0" applyFont="1" applyFill="1" applyBorder="1" applyAlignment="1">
      <alignment horizontal="center" wrapText="1"/>
    </xf>
    <xf numFmtId="0" fontId="2" fillId="10" borderId="19" xfId="0" applyFont="1" applyFill="1" applyBorder="1" applyAlignment="1">
      <alignment horizontal="center" wrapText="1"/>
    </xf>
    <xf numFmtId="0" fontId="2" fillId="10" borderId="20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0" fillId="0" borderId="14" xfId="0" applyBorder="1" applyAlignment="1">
      <alignment horizontal="center" vertical="distributed"/>
    </xf>
    <xf numFmtId="0" fontId="0" fillId="0" borderId="20" xfId="0" applyBorder="1" applyAlignment="1">
      <alignment horizontal="center" vertical="distributed"/>
    </xf>
    <xf numFmtId="0" fontId="2" fillId="0" borderId="2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view="pageLayout" zoomScale="115" zoomScaleSheetLayoutView="115" zoomScalePageLayoutView="115" workbookViewId="0" topLeftCell="A5">
      <selection activeCell="L11" sqref="L11:M11"/>
    </sheetView>
  </sheetViews>
  <sheetFormatPr defaultColWidth="9.00390625" defaultRowHeight="12.75"/>
  <cols>
    <col min="1" max="1" width="7.00390625" style="1" customWidth="1"/>
    <col min="2" max="2" width="18.00390625" style="1" customWidth="1"/>
    <col min="3" max="3" width="13.875" style="1" customWidth="1"/>
    <col min="4" max="5" width="6.25390625" style="1" customWidth="1"/>
    <col min="6" max="6" width="10.375" style="1" customWidth="1"/>
    <col min="7" max="7" width="6.25390625" style="1" customWidth="1"/>
    <col min="8" max="9" width="11.125" style="1" customWidth="1"/>
    <col min="10" max="10" width="11.375" style="1" customWidth="1"/>
    <col min="11" max="11" width="9.25390625" style="5" customWidth="1"/>
    <col min="12" max="12" width="9.375" style="1" customWidth="1"/>
    <col min="13" max="13" width="9.625" style="1" customWidth="1"/>
    <col min="14" max="14" width="9.25390625" style="1" customWidth="1"/>
    <col min="15" max="15" width="7.875" style="7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20" ht="62.25" customHeight="1">
      <c r="A1" s="9"/>
      <c r="B1" s="9"/>
      <c r="C1" s="9"/>
      <c r="D1" s="9"/>
      <c r="E1" s="9"/>
      <c r="F1" s="9"/>
      <c r="G1" s="9"/>
      <c r="H1" s="9"/>
      <c r="I1" s="25" t="s">
        <v>31</v>
      </c>
      <c r="J1" s="25"/>
      <c r="K1" s="25"/>
      <c r="L1" s="25"/>
      <c r="M1" s="25"/>
      <c r="N1" s="25"/>
      <c r="O1" s="25"/>
      <c r="P1" s="25"/>
      <c r="Q1" s="25"/>
      <c r="R1" s="25"/>
      <c r="S1" s="25"/>
      <c r="T1" s="24"/>
    </row>
    <row r="2" spans="1:20" ht="12.75" customHeight="1">
      <c r="A2" s="35" t="s">
        <v>38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18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12.75" customHeight="1">
      <c r="A4" s="39" t="s">
        <v>19</v>
      </c>
      <c r="B4" s="40"/>
      <c r="C4" s="49" t="s">
        <v>20</v>
      </c>
      <c r="D4" s="39" t="s">
        <v>6</v>
      </c>
      <c r="E4" s="52"/>
      <c r="F4" s="52"/>
      <c r="G4" s="40"/>
      <c r="H4" s="30" t="s">
        <v>7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2"/>
    </row>
    <row r="5" spans="1:20" ht="12.75">
      <c r="A5" s="41"/>
      <c r="B5" s="42"/>
      <c r="C5" s="50"/>
      <c r="D5" s="53"/>
      <c r="E5" s="54"/>
      <c r="F5" s="54"/>
      <c r="G5" s="55"/>
      <c r="H5" s="56" t="s">
        <v>21</v>
      </c>
      <c r="I5" s="30" t="s">
        <v>0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2"/>
    </row>
    <row r="6" spans="1:20" ht="68.25" customHeight="1">
      <c r="A6" s="43"/>
      <c r="B6" s="44"/>
      <c r="C6" s="51"/>
      <c r="D6" s="2" t="s">
        <v>1</v>
      </c>
      <c r="E6" s="2" t="s">
        <v>2</v>
      </c>
      <c r="F6" s="2" t="s">
        <v>3</v>
      </c>
      <c r="G6" s="2" t="s">
        <v>4</v>
      </c>
      <c r="H6" s="57"/>
      <c r="I6" s="2">
        <v>2019</v>
      </c>
      <c r="J6" s="2">
        <v>2020</v>
      </c>
      <c r="K6" s="2">
        <v>2021</v>
      </c>
      <c r="L6" s="2">
        <v>2022</v>
      </c>
      <c r="M6" s="2">
        <v>2023</v>
      </c>
      <c r="N6" s="2">
        <v>2024</v>
      </c>
      <c r="O6" s="6">
        <v>2025</v>
      </c>
      <c r="P6" s="6">
        <v>2026</v>
      </c>
      <c r="Q6" s="6">
        <v>2027</v>
      </c>
      <c r="R6" s="6">
        <v>2028</v>
      </c>
      <c r="S6" s="6">
        <v>2029</v>
      </c>
      <c r="T6" s="6">
        <v>2030</v>
      </c>
    </row>
    <row r="7" spans="1:20" ht="12.75">
      <c r="A7" s="30">
        <v>1</v>
      </c>
      <c r="B7" s="32"/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3" t="s">
        <v>23</v>
      </c>
      <c r="L7" s="2">
        <v>11</v>
      </c>
      <c r="M7" s="2">
        <v>12</v>
      </c>
      <c r="N7" s="2">
        <v>13</v>
      </c>
      <c r="O7" s="6">
        <v>14</v>
      </c>
      <c r="P7" s="6">
        <v>15</v>
      </c>
      <c r="Q7" s="6">
        <v>16</v>
      </c>
      <c r="R7" s="6">
        <v>17</v>
      </c>
      <c r="S7" s="6">
        <v>18</v>
      </c>
      <c r="T7" s="6">
        <v>19</v>
      </c>
    </row>
    <row r="8" spans="1:20" ht="24" customHeight="1">
      <c r="A8" s="45" t="s">
        <v>22</v>
      </c>
      <c r="B8" s="46"/>
      <c r="C8" s="15" t="s">
        <v>8</v>
      </c>
      <c r="D8" s="16" t="s">
        <v>5</v>
      </c>
      <c r="E8" s="16" t="s">
        <v>5</v>
      </c>
      <c r="F8" s="16" t="s">
        <v>5</v>
      </c>
      <c r="G8" s="16" t="s">
        <v>5</v>
      </c>
      <c r="H8" s="17">
        <f>H9</f>
        <v>121529.29999999996</v>
      </c>
      <c r="I8" s="17">
        <f aca="true" t="shared" si="0" ref="I8:T8">I9</f>
        <v>14324.5</v>
      </c>
      <c r="J8" s="17">
        <f t="shared" si="0"/>
        <v>14009.5</v>
      </c>
      <c r="K8" s="17">
        <f>K9</f>
        <v>13681.5</v>
      </c>
      <c r="L8" s="17">
        <f t="shared" si="0"/>
        <v>12858.4</v>
      </c>
      <c r="M8" s="17">
        <f t="shared" si="0"/>
        <v>12868.1</v>
      </c>
      <c r="N8" s="17">
        <f t="shared" si="0"/>
        <v>7683.900000000001</v>
      </c>
      <c r="O8" s="17">
        <f t="shared" si="0"/>
        <v>7683.900000000001</v>
      </c>
      <c r="P8" s="17">
        <f t="shared" si="0"/>
        <v>7683.900000000001</v>
      </c>
      <c r="Q8" s="17">
        <f t="shared" si="0"/>
        <v>7683.900000000001</v>
      </c>
      <c r="R8" s="17">
        <f t="shared" si="0"/>
        <v>7683.900000000001</v>
      </c>
      <c r="S8" s="17">
        <f t="shared" si="0"/>
        <v>7683.900000000001</v>
      </c>
      <c r="T8" s="17">
        <f t="shared" si="0"/>
        <v>7683.900000000001</v>
      </c>
    </row>
    <row r="9" spans="1:20" ht="62.25" customHeight="1">
      <c r="A9" s="47"/>
      <c r="B9" s="48"/>
      <c r="C9" s="18" t="s">
        <v>27</v>
      </c>
      <c r="D9" s="16">
        <v>951</v>
      </c>
      <c r="E9" s="16" t="s">
        <v>5</v>
      </c>
      <c r="F9" s="16" t="s">
        <v>5</v>
      </c>
      <c r="G9" s="16" t="s">
        <v>5</v>
      </c>
      <c r="H9" s="17">
        <f>H10+H16</f>
        <v>121529.29999999996</v>
      </c>
      <c r="I9" s="17">
        <f aca="true" t="shared" si="1" ref="I9:O9">I10+I16</f>
        <v>14324.5</v>
      </c>
      <c r="J9" s="17">
        <f t="shared" si="1"/>
        <v>14009.5</v>
      </c>
      <c r="K9" s="17">
        <f t="shared" si="1"/>
        <v>13681.5</v>
      </c>
      <c r="L9" s="17">
        <f t="shared" si="1"/>
        <v>12858.4</v>
      </c>
      <c r="M9" s="17">
        <f t="shared" si="1"/>
        <v>12868.1</v>
      </c>
      <c r="N9" s="17">
        <f t="shared" si="1"/>
        <v>7683.900000000001</v>
      </c>
      <c r="O9" s="17">
        <f t="shared" si="1"/>
        <v>7683.900000000001</v>
      </c>
      <c r="P9" s="17">
        <f>P10+P16</f>
        <v>7683.900000000001</v>
      </c>
      <c r="Q9" s="17">
        <f>Q10+Q16</f>
        <v>7683.900000000001</v>
      </c>
      <c r="R9" s="17">
        <f>R10+R16</f>
        <v>7683.900000000001</v>
      </c>
      <c r="S9" s="17">
        <f>S10+S16</f>
        <v>7683.900000000001</v>
      </c>
      <c r="T9" s="17">
        <f>T10+T16</f>
        <v>7683.900000000001</v>
      </c>
    </row>
    <row r="10" spans="1:20" ht="41.25" customHeight="1">
      <c r="A10" s="58" t="s">
        <v>24</v>
      </c>
      <c r="B10" s="59"/>
      <c r="C10" s="12" t="s">
        <v>27</v>
      </c>
      <c r="D10" s="13">
        <v>951</v>
      </c>
      <c r="E10" s="19" t="s">
        <v>9</v>
      </c>
      <c r="F10" s="19" t="s">
        <v>14</v>
      </c>
      <c r="G10" s="13" t="s">
        <v>5</v>
      </c>
      <c r="H10" s="14">
        <f aca="true" t="shared" si="2" ref="H10:H15">I10+J10+K10+L10+M10+N10+O10+P10+Q10+R10+S10+T10</f>
        <v>119254.29999999996</v>
      </c>
      <c r="I10" s="14">
        <f>I11+I12+I13+I14+I15</f>
        <v>14074.5</v>
      </c>
      <c r="J10" s="14">
        <f aca="true" t="shared" si="3" ref="J10:T10">J11+J12+J13+J14+J15</f>
        <v>13994.5</v>
      </c>
      <c r="K10" s="14">
        <f t="shared" si="3"/>
        <v>13581.5</v>
      </c>
      <c r="L10" s="14">
        <f t="shared" si="3"/>
        <v>12638.4</v>
      </c>
      <c r="M10" s="14">
        <f t="shared" si="3"/>
        <v>12648.1</v>
      </c>
      <c r="N10" s="14">
        <f t="shared" si="3"/>
        <v>7473.900000000001</v>
      </c>
      <c r="O10" s="14">
        <f t="shared" si="3"/>
        <v>7473.900000000001</v>
      </c>
      <c r="P10" s="14">
        <f t="shared" si="3"/>
        <v>7473.900000000001</v>
      </c>
      <c r="Q10" s="14">
        <f t="shared" si="3"/>
        <v>7473.900000000001</v>
      </c>
      <c r="R10" s="14">
        <f t="shared" si="3"/>
        <v>7473.900000000001</v>
      </c>
      <c r="S10" s="14">
        <f t="shared" si="3"/>
        <v>7473.900000000001</v>
      </c>
      <c r="T10" s="14">
        <f t="shared" si="3"/>
        <v>7473.900000000001</v>
      </c>
    </row>
    <row r="11" spans="1:20" ht="62.25" customHeight="1">
      <c r="A11" s="33" t="s">
        <v>30</v>
      </c>
      <c r="B11" s="34"/>
      <c r="C11" s="23" t="s">
        <v>27</v>
      </c>
      <c r="D11" s="21">
        <v>951</v>
      </c>
      <c r="E11" s="21" t="s">
        <v>9</v>
      </c>
      <c r="F11" s="21" t="s">
        <v>10</v>
      </c>
      <c r="G11" s="21" t="s">
        <v>11</v>
      </c>
      <c r="H11" s="22">
        <f t="shared" si="2"/>
        <v>114205.50000000001</v>
      </c>
      <c r="I11" s="10">
        <v>13671.7</v>
      </c>
      <c r="J11" s="10">
        <v>13879.3</v>
      </c>
      <c r="K11" s="10">
        <v>11423.5</v>
      </c>
      <c r="L11" s="10">
        <v>12370.9</v>
      </c>
      <c r="M11" s="10">
        <v>12384.5</v>
      </c>
      <c r="N11" s="10">
        <v>7210.8</v>
      </c>
      <c r="O11" s="10">
        <v>7210.8</v>
      </c>
      <c r="P11" s="10">
        <v>7210.8</v>
      </c>
      <c r="Q11" s="10">
        <v>7210.8</v>
      </c>
      <c r="R11" s="10">
        <v>7210.8</v>
      </c>
      <c r="S11" s="10">
        <v>7210.8</v>
      </c>
      <c r="T11" s="10">
        <v>7210.8</v>
      </c>
    </row>
    <row r="12" spans="1:20" s="4" customFormat="1" ht="86.25" customHeight="1">
      <c r="A12" s="26" t="s">
        <v>32</v>
      </c>
      <c r="B12" s="27"/>
      <c r="C12" s="23" t="s">
        <v>27</v>
      </c>
      <c r="D12" s="21">
        <v>951</v>
      </c>
      <c r="E12" s="21" t="s">
        <v>9</v>
      </c>
      <c r="F12" s="21" t="s">
        <v>12</v>
      </c>
      <c r="G12" s="21" t="s">
        <v>13</v>
      </c>
      <c r="H12" s="10">
        <f t="shared" si="2"/>
        <v>1363.4999999999998</v>
      </c>
      <c r="I12" s="10">
        <v>95.3</v>
      </c>
      <c r="J12" s="10">
        <v>112.2</v>
      </c>
      <c r="K12" s="10">
        <v>231.1</v>
      </c>
      <c r="L12" s="10">
        <v>99.6</v>
      </c>
      <c r="M12" s="10">
        <v>103.6</v>
      </c>
      <c r="N12" s="10">
        <v>103.1</v>
      </c>
      <c r="O12" s="10">
        <v>103.1</v>
      </c>
      <c r="P12" s="10">
        <v>103.1</v>
      </c>
      <c r="Q12" s="10">
        <v>103.1</v>
      </c>
      <c r="R12" s="10">
        <v>103.1</v>
      </c>
      <c r="S12" s="10">
        <v>103.1</v>
      </c>
      <c r="T12" s="10">
        <v>103.1</v>
      </c>
    </row>
    <row r="13" spans="1:20" s="4" customFormat="1" ht="81.75" customHeight="1">
      <c r="A13" s="26" t="s">
        <v>25</v>
      </c>
      <c r="B13" s="27"/>
      <c r="C13" s="23" t="s">
        <v>27</v>
      </c>
      <c r="D13" s="21">
        <v>951</v>
      </c>
      <c r="E13" s="21" t="s">
        <v>9</v>
      </c>
      <c r="F13" s="21" t="s">
        <v>15</v>
      </c>
      <c r="G13" s="21" t="s">
        <v>13</v>
      </c>
      <c r="H13" s="10">
        <f t="shared" si="2"/>
        <v>1810.5</v>
      </c>
      <c r="I13" s="10">
        <v>307.5</v>
      </c>
      <c r="J13" s="10">
        <v>3</v>
      </c>
      <c r="K13" s="10">
        <v>60</v>
      </c>
      <c r="L13" s="10">
        <v>160</v>
      </c>
      <c r="M13" s="10">
        <v>160</v>
      </c>
      <c r="N13" s="10">
        <v>160</v>
      </c>
      <c r="O13" s="10">
        <v>160</v>
      </c>
      <c r="P13" s="10">
        <v>160</v>
      </c>
      <c r="Q13" s="10">
        <v>160</v>
      </c>
      <c r="R13" s="10">
        <v>160</v>
      </c>
      <c r="S13" s="10">
        <v>160</v>
      </c>
      <c r="T13" s="10">
        <v>160</v>
      </c>
    </row>
    <row r="14" spans="1:20" s="4" customFormat="1" ht="101.25" customHeight="1">
      <c r="A14" s="26" t="s">
        <v>33</v>
      </c>
      <c r="B14" s="27"/>
      <c r="C14" s="23" t="s">
        <v>27</v>
      </c>
      <c r="D14" s="21">
        <v>951</v>
      </c>
      <c r="E14" s="21" t="s">
        <v>9</v>
      </c>
      <c r="F14" s="21" t="s">
        <v>34</v>
      </c>
      <c r="G14" s="21" t="s">
        <v>13</v>
      </c>
      <c r="H14" s="10">
        <f t="shared" si="2"/>
        <v>1866.9</v>
      </c>
      <c r="I14" s="10">
        <v>0</v>
      </c>
      <c r="J14" s="10">
        <v>0</v>
      </c>
      <c r="K14" s="10">
        <v>1866.9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</row>
    <row r="15" spans="1:20" s="4" customFormat="1" ht="172.5" customHeight="1">
      <c r="A15" s="26" t="s">
        <v>35</v>
      </c>
      <c r="B15" s="27"/>
      <c r="C15" s="23" t="s">
        <v>27</v>
      </c>
      <c r="D15" s="21" t="s">
        <v>36</v>
      </c>
      <c r="E15" s="21" t="s">
        <v>9</v>
      </c>
      <c r="F15" s="21" t="s">
        <v>37</v>
      </c>
      <c r="G15" s="21" t="s">
        <v>13</v>
      </c>
      <c r="H15" s="10">
        <f t="shared" si="2"/>
        <v>7.9</v>
      </c>
      <c r="I15" s="10">
        <v>0</v>
      </c>
      <c r="J15" s="10">
        <v>0</v>
      </c>
      <c r="K15" s="10">
        <v>0</v>
      </c>
      <c r="L15" s="10">
        <v>7.9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</row>
    <row r="16" spans="1:20" s="4" customFormat="1" ht="51" customHeight="1">
      <c r="A16" s="28" t="s">
        <v>26</v>
      </c>
      <c r="B16" s="29"/>
      <c r="C16" s="20" t="s">
        <v>28</v>
      </c>
      <c r="D16" s="19">
        <v>951</v>
      </c>
      <c r="E16" s="19" t="s">
        <v>16</v>
      </c>
      <c r="F16" s="19" t="s">
        <v>17</v>
      </c>
      <c r="G16" s="13" t="s">
        <v>5</v>
      </c>
      <c r="H16" s="14">
        <f aca="true" t="shared" si="4" ref="H16:N16">H17</f>
        <v>2275</v>
      </c>
      <c r="I16" s="14">
        <f t="shared" si="4"/>
        <v>250</v>
      </c>
      <c r="J16" s="14">
        <f t="shared" si="4"/>
        <v>15</v>
      </c>
      <c r="K16" s="14">
        <f t="shared" si="4"/>
        <v>100</v>
      </c>
      <c r="L16" s="14">
        <f t="shared" si="4"/>
        <v>220</v>
      </c>
      <c r="M16" s="14">
        <f t="shared" si="4"/>
        <v>220</v>
      </c>
      <c r="N16" s="14">
        <f t="shared" si="4"/>
        <v>210</v>
      </c>
      <c r="O16" s="14">
        <f aca="true" t="shared" si="5" ref="O16:T16">O17</f>
        <v>210</v>
      </c>
      <c r="P16" s="14">
        <f t="shared" si="5"/>
        <v>210</v>
      </c>
      <c r="Q16" s="14">
        <f t="shared" si="5"/>
        <v>210</v>
      </c>
      <c r="R16" s="14">
        <f t="shared" si="5"/>
        <v>210</v>
      </c>
      <c r="S16" s="14">
        <f t="shared" si="5"/>
        <v>210</v>
      </c>
      <c r="T16" s="14">
        <f t="shared" si="5"/>
        <v>210</v>
      </c>
    </row>
    <row r="17" spans="1:20" s="4" customFormat="1" ht="50.25" customHeight="1">
      <c r="A17" s="37" t="s">
        <v>29</v>
      </c>
      <c r="B17" s="38"/>
      <c r="C17" s="8" t="s">
        <v>27</v>
      </c>
      <c r="D17" s="3">
        <v>951</v>
      </c>
      <c r="E17" s="3" t="s">
        <v>16</v>
      </c>
      <c r="F17" s="3" t="s">
        <v>18</v>
      </c>
      <c r="G17" s="3" t="s">
        <v>13</v>
      </c>
      <c r="H17" s="11">
        <f>I17+J17+K17+L17+M17+N17+O17+P17+Q17+R17+S17+T17</f>
        <v>2275</v>
      </c>
      <c r="I17" s="11">
        <v>250</v>
      </c>
      <c r="J17" s="11">
        <v>15</v>
      </c>
      <c r="K17" s="11">
        <v>100</v>
      </c>
      <c r="L17" s="11">
        <v>220</v>
      </c>
      <c r="M17" s="11">
        <v>220</v>
      </c>
      <c r="N17" s="11">
        <v>210</v>
      </c>
      <c r="O17" s="11">
        <v>210</v>
      </c>
      <c r="P17" s="11">
        <v>210</v>
      </c>
      <c r="Q17" s="11">
        <v>210</v>
      </c>
      <c r="R17" s="11">
        <v>210</v>
      </c>
      <c r="S17" s="11">
        <v>210</v>
      </c>
      <c r="T17" s="11">
        <v>210</v>
      </c>
    </row>
  </sheetData>
  <sheetProtection/>
  <mergeCells count="18">
    <mergeCell ref="H5:H6"/>
    <mergeCell ref="A10:B10"/>
    <mergeCell ref="A17:B17"/>
    <mergeCell ref="A4:B6"/>
    <mergeCell ref="A7:B7"/>
    <mergeCell ref="A8:B9"/>
    <mergeCell ref="C4:C6"/>
    <mergeCell ref="D4:G5"/>
    <mergeCell ref="I1:S1"/>
    <mergeCell ref="A12:B12"/>
    <mergeCell ref="A13:B13"/>
    <mergeCell ref="A16:B16"/>
    <mergeCell ref="H4:T4"/>
    <mergeCell ref="I5:T5"/>
    <mergeCell ref="A11:B11"/>
    <mergeCell ref="A14:B14"/>
    <mergeCell ref="A15:B15"/>
    <mergeCell ref="A2:T3"/>
  </mergeCells>
  <printOptions/>
  <pageMargins left="0.5608695652173913" right="0.20869565217391303" top="0.6326086956521739" bottom="0.4108695652173913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Финансист</cp:lastModifiedBy>
  <cp:lastPrinted>2021-09-10T06:35:13Z</cp:lastPrinted>
  <dcterms:created xsi:type="dcterms:W3CDTF">2016-08-31T06:15:16Z</dcterms:created>
  <dcterms:modified xsi:type="dcterms:W3CDTF">2021-09-10T06:36:52Z</dcterms:modified>
  <cp:category/>
  <cp:version/>
  <cp:contentType/>
  <cp:contentStatus/>
</cp:coreProperties>
</file>