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90" activeTab="0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<sst xmlns="http://schemas.openxmlformats.org/spreadsheetml/2006/main" count="89" uniqueCount="53">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</sst>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3" fillId="0" borderId="0" xfId="0" applyFont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Layout" zoomScale="115" zoomScaleSheetLayoutView="115" zoomScalePageLayoutView="115" workbookViewId="0" topLeftCell="A1">
      <selection activeCell="A14" sqref="A14:IV14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61" t="s">
        <v>31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33"/>
    </row>
    <row r="2" spans="1:20" ht="12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8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2.75" customHeight="1">
      <c r="A4" s="40" t="s">
        <v>19</v>
      </c>
      <c r="B4" s="41"/>
      <c r="C4" s="52" t="s">
        <v>20</v>
      </c>
      <c r="D4" s="55" t="s">
        <v>6</v>
      </c>
      <c r="E4" s="56"/>
      <c r="F4" s="56"/>
      <c r="G4" s="57"/>
      <c r="H4" s="46" t="s">
        <v>7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47"/>
    </row>
    <row r="5" spans="1:20" ht="12.75">
      <c r="A5" s="42"/>
      <c r="B5" s="43"/>
      <c r="C5" s="53"/>
      <c r="D5" s="58"/>
      <c r="E5" s="59"/>
      <c r="F5" s="59"/>
      <c r="G5" s="60"/>
      <c r="H5" s="34" t="s">
        <v>21</v>
      </c>
      <c r="I5" s="46" t="s">
        <v>0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47"/>
    </row>
    <row r="6" spans="1:20" ht="53.25" customHeight="1">
      <c r="A6" s="44"/>
      <c r="B6" s="45"/>
      <c r="C6" s="54"/>
      <c r="D6" s="2" t="s">
        <v>1</v>
      </c>
      <c r="E6" s="2" t="s">
        <v>2</v>
      </c>
      <c r="F6" s="2" t="s">
        <v>3</v>
      </c>
      <c r="G6" s="2" t="s">
        <v>4</v>
      </c>
      <c r="H6" s="35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6">
        <v>1</v>
      </c>
      <c r="B7" s="47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48" t="s">
        <v>22</v>
      </c>
      <c r="B8" s="49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121529.29999999996</v>
      </c>
      <c r="I8" s="17">
        <f aca="true" t="shared" si="0" ref="I8:T8">I9</f>
        <v>14324.5</v>
      </c>
      <c r="J8" s="17">
        <f t="shared" si="0"/>
        <v>14009.5</v>
      </c>
      <c r="K8" s="17">
        <f>K9</f>
        <v>13681.5</v>
      </c>
      <c r="L8" s="17">
        <f t="shared" si="0"/>
        <v>12858.4</v>
      </c>
      <c r="M8" s="17">
        <f t="shared" si="0"/>
        <v>12868.1</v>
      </c>
      <c r="N8" s="17">
        <f t="shared" si="0"/>
        <v>7683.900000000001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0"/>
      <c r="B9" s="51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H10+H16</f>
        <v>121529.29999999996</v>
      </c>
      <c r="I9" s="17">
        <f aca="true" t="shared" si="1" ref="I9:O9">I10+I16</f>
        <v>14324.5</v>
      </c>
      <c r="J9" s="17">
        <f t="shared" si="1"/>
        <v>14009.5</v>
      </c>
      <c r="K9" s="17">
        <f>K10+K16</f>
        <v>13681.5</v>
      </c>
      <c r="L9" s="17">
        <f t="shared" si="1"/>
        <v>12858.4</v>
      </c>
      <c r="M9" s="17">
        <f t="shared" si="1"/>
        <v>12868.1</v>
      </c>
      <c r="N9" s="17">
        <f t="shared" si="1"/>
        <v>7683.900000000001</v>
      </c>
      <c r="O9" s="17">
        <f t="shared" si="1"/>
        <v>7683.900000000001</v>
      </c>
      <c r="P9" s="17">
        <f>P10+P16</f>
        <v>7683.900000000001</v>
      </c>
      <c r="Q9" s="17">
        <f>Q10+Q16</f>
        <v>7683.900000000001</v>
      </c>
      <c r="R9" s="17">
        <f>R10+R16</f>
        <v>7683.900000000001</v>
      </c>
      <c r="S9" s="17">
        <f>S10+S16</f>
        <v>7683.900000000001</v>
      </c>
      <c r="T9" s="17">
        <f>T10+T16</f>
        <v>7683.900000000001</v>
      </c>
    </row>
    <row r="10" spans="1:20" ht="54" customHeight="1">
      <c r="A10" s="36" t="s">
        <v>24</v>
      </c>
      <c r="B10" s="37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 aca="true" t="shared" si="2" ref="H10:H15">I10+J10+K10+L10+M10+N10+O10+P10+Q10+R10+S10+T10</f>
        <v>119254.59999999996</v>
      </c>
      <c r="I10" s="14">
        <f>I11+I12+I13+I14+I15</f>
        <v>14074.5</v>
      </c>
      <c r="J10" s="14">
        <f aca="true" t="shared" si="3" ref="J10:T10">J11+J12+J13+J14+J15</f>
        <v>13994.5</v>
      </c>
      <c r="K10" s="14">
        <f t="shared" si="3"/>
        <v>13581.8</v>
      </c>
      <c r="L10" s="14">
        <f t="shared" si="3"/>
        <v>12638.4</v>
      </c>
      <c r="M10" s="14">
        <f t="shared" si="3"/>
        <v>12648.1</v>
      </c>
      <c r="N10" s="14">
        <f t="shared" si="3"/>
        <v>7473.900000000001</v>
      </c>
      <c r="O10" s="14">
        <f t="shared" si="3"/>
        <v>7473.900000000001</v>
      </c>
      <c r="P10" s="14">
        <f t="shared" si="3"/>
        <v>7473.900000000001</v>
      </c>
      <c r="Q10" s="14">
        <f t="shared" si="3"/>
        <v>7473.900000000001</v>
      </c>
      <c r="R10" s="14">
        <f t="shared" si="3"/>
        <v>7473.900000000001</v>
      </c>
      <c r="S10" s="14">
        <f t="shared" si="3"/>
        <v>7473.900000000001</v>
      </c>
      <c r="T10" s="14">
        <f t="shared" si="3"/>
        <v>7473.900000000001</v>
      </c>
    </row>
    <row r="11" spans="1:20" ht="54" customHeight="1">
      <c r="A11" s="67" t="s">
        <v>30</v>
      </c>
      <c r="B11" s="68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t="shared" si="2"/>
        <v>114205.80000000002</v>
      </c>
      <c r="I11" s="10">
        <v>13671.7</v>
      </c>
      <c r="J11" s="10">
        <v>13879.3</v>
      </c>
      <c r="K11" s="10">
        <v>11423.8</v>
      </c>
      <c r="L11" s="10">
        <v>12370.9</v>
      </c>
      <c r="M11" s="10">
        <v>12384.5</v>
      </c>
      <c r="N11" s="10">
        <v>7210.8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1" customHeight="1">
      <c r="A12" s="62" t="s">
        <v>32</v>
      </c>
      <c r="B12" s="63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2"/>
        <v>1363.4999999999998</v>
      </c>
      <c r="I12" s="10">
        <v>95.3</v>
      </c>
      <c r="J12" s="10">
        <v>112.2</v>
      </c>
      <c r="K12" s="10">
        <v>231.1</v>
      </c>
      <c r="L12" s="10">
        <v>99.6</v>
      </c>
      <c r="M12" s="10">
        <v>103.6</v>
      </c>
      <c r="N12" s="10">
        <v>103.1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81.75" customHeight="1">
      <c r="A13" s="62" t="s">
        <v>25</v>
      </c>
      <c r="B13" s="63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2"/>
        <v>1810.5</v>
      </c>
      <c r="I13" s="10">
        <v>307.5</v>
      </c>
      <c r="J13" s="10">
        <v>3</v>
      </c>
      <c r="K13" s="10">
        <v>60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62" t="s">
        <v>47</v>
      </c>
      <c r="B14" s="63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2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72.5" customHeight="1">
      <c r="A15" s="62" t="s">
        <v>49</v>
      </c>
      <c r="B15" s="63"/>
      <c r="C15" s="32" t="s">
        <v>27</v>
      </c>
      <c r="D15" s="30" t="s">
        <v>50</v>
      </c>
      <c r="E15" s="30" t="s">
        <v>9</v>
      </c>
      <c r="F15" s="30" t="s">
        <v>51</v>
      </c>
      <c r="G15" s="30" t="s">
        <v>13</v>
      </c>
      <c r="H15" s="10">
        <f t="shared" si="2"/>
        <v>7.9</v>
      </c>
      <c r="I15" s="10">
        <v>0</v>
      </c>
      <c r="J15" s="10">
        <v>0</v>
      </c>
      <c r="K15" s="10">
        <v>0</v>
      </c>
      <c r="L15" s="10">
        <v>7.9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51" customHeight="1">
      <c r="A16" s="64" t="s">
        <v>26</v>
      </c>
      <c r="B16" s="65"/>
      <c r="C16" s="20" t="s">
        <v>28</v>
      </c>
      <c r="D16" s="19">
        <v>951</v>
      </c>
      <c r="E16" s="19" t="s">
        <v>16</v>
      </c>
      <c r="F16" s="19" t="s">
        <v>17</v>
      </c>
      <c r="G16" s="13" t="s">
        <v>5</v>
      </c>
      <c r="H16" s="14">
        <f aca="true" t="shared" si="4" ref="H16:N16">H17</f>
        <v>2274.7</v>
      </c>
      <c r="I16" s="14">
        <f t="shared" si="4"/>
        <v>250</v>
      </c>
      <c r="J16" s="14">
        <f t="shared" si="4"/>
        <v>15</v>
      </c>
      <c r="K16" s="14">
        <f t="shared" si="4"/>
        <v>99.7</v>
      </c>
      <c r="L16" s="14">
        <f t="shared" si="4"/>
        <v>220</v>
      </c>
      <c r="M16" s="14">
        <f t="shared" si="4"/>
        <v>220</v>
      </c>
      <c r="N16" s="14">
        <f t="shared" si="4"/>
        <v>210</v>
      </c>
      <c r="O16" s="14">
        <f aca="true" t="shared" si="5" ref="O16:T16">O17</f>
        <v>210</v>
      </c>
      <c r="P16" s="14">
        <f t="shared" si="5"/>
        <v>210</v>
      </c>
      <c r="Q16" s="14">
        <f t="shared" si="5"/>
        <v>210</v>
      </c>
      <c r="R16" s="14">
        <f t="shared" si="5"/>
        <v>210</v>
      </c>
      <c r="S16" s="14">
        <f t="shared" si="5"/>
        <v>210</v>
      </c>
      <c r="T16" s="14">
        <f t="shared" si="5"/>
        <v>210</v>
      </c>
    </row>
    <row r="17" spans="1:20" s="4" customFormat="1" ht="50.25" customHeight="1">
      <c r="A17" s="38" t="s">
        <v>29</v>
      </c>
      <c r="B17" s="39"/>
      <c r="C17" s="8" t="s">
        <v>27</v>
      </c>
      <c r="D17" s="3">
        <v>951</v>
      </c>
      <c r="E17" s="3" t="s">
        <v>16</v>
      </c>
      <c r="F17" s="3" t="s">
        <v>18</v>
      </c>
      <c r="G17" s="3" t="s">
        <v>13</v>
      </c>
      <c r="H17" s="11">
        <f>I17+J17+K17+L17+M17+N17+O17+P17+Q17+R17+S17+T17</f>
        <v>2274.7</v>
      </c>
      <c r="I17" s="11">
        <v>250</v>
      </c>
      <c r="J17" s="11">
        <v>15</v>
      </c>
      <c r="K17" s="11">
        <v>99.7</v>
      </c>
      <c r="L17" s="11">
        <v>220</v>
      </c>
      <c r="M17" s="11">
        <v>220</v>
      </c>
      <c r="N17" s="11">
        <v>210</v>
      </c>
      <c r="O17" s="11">
        <v>210</v>
      </c>
      <c r="P17" s="11">
        <v>210</v>
      </c>
      <c r="Q17" s="11">
        <v>210</v>
      </c>
      <c r="R17" s="11">
        <v>210</v>
      </c>
      <c r="S17" s="11">
        <v>210</v>
      </c>
      <c r="T17" s="11">
        <v>210</v>
      </c>
    </row>
  </sheetData>
  <sheetProtection/>
  <mergeCells count="18">
    <mergeCell ref="I1:S1"/>
    <mergeCell ref="A12:B12"/>
    <mergeCell ref="A13:B13"/>
    <mergeCell ref="A16:B16"/>
    <mergeCell ref="H4:T4"/>
    <mergeCell ref="I5:T5"/>
    <mergeCell ref="A11:B11"/>
    <mergeCell ref="A14:B14"/>
    <mergeCell ref="A15:B15"/>
    <mergeCell ref="A2:T3"/>
    <mergeCell ref="H5:H6"/>
    <mergeCell ref="A10:B10"/>
    <mergeCell ref="A17:B17"/>
    <mergeCell ref="A4:B6"/>
    <mergeCell ref="A7:B7"/>
    <mergeCell ref="A8:B9"/>
    <mergeCell ref="C4:C6"/>
    <mergeCell ref="D4:G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SheetLayoutView="115" workbookViewId="0" topLeftCell="A1">
      <selection activeCell="J22" sqref="I22:J22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2"/>
      <c r="L1" s="73" t="s">
        <v>33</v>
      </c>
      <c r="M1" s="71"/>
      <c r="N1" s="71"/>
      <c r="O1" s="71"/>
      <c r="P1" s="71"/>
    </row>
    <row r="2" spans="1:16" ht="41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</row>
    <row r="3" spans="1:16" ht="46.5" customHeight="1">
      <c r="A3" s="74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 customHeight="1">
      <c r="A4" s="75" t="s">
        <v>35</v>
      </c>
      <c r="B4" s="75"/>
      <c r="C4" s="75" t="s">
        <v>36</v>
      </c>
      <c r="D4" s="77" t="s">
        <v>37</v>
      </c>
      <c r="E4" s="78" t="s">
        <v>38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54.75" customHeight="1">
      <c r="A5" s="75"/>
      <c r="B5" s="75"/>
      <c r="C5" s="76"/>
      <c r="D5" s="77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8">
        <v>1</v>
      </c>
      <c r="B6" s="78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9" t="s">
        <v>39</v>
      </c>
      <c r="B7" s="79"/>
      <c r="C7" s="24" t="s">
        <v>40</v>
      </c>
      <c r="D7" s="25">
        <f aca="true" t="shared" si="0" ref="D7:D17">E7+F7+G7+H7+I7+J7+K7+L7+M7+N7+O7+P7</f>
        <v>121529.29999999996</v>
      </c>
      <c r="E7" s="25">
        <f>E8+E9+E10+E11</f>
        <v>14324.5</v>
      </c>
      <c r="F7" s="25">
        <f>F8+F9+F10+F11</f>
        <v>14009.5</v>
      </c>
      <c r="G7" s="25">
        <f>G8+G9+G10+G11</f>
        <v>13681.5</v>
      </c>
      <c r="H7" s="25">
        <f>H8+H10+H9</f>
        <v>12858.4</v>
      </c>
      <c r="I7" s="25">
        <f aca="true" t="shared" si="1" ref="I7:P7">I8+I10</f>
        <v>12868.1</v>
      </c>
      <c r="J7" s="25">
        <f t="shared" si="1"/>
        <v>7683.9</v>
      </c>
      <c r="K7" s="25">
        <f t="shared" si="1"/>
        <v>7683.9</v>
      </c>
      <c r="L7" s="25">
        <f t="shared" si="1"/>
        <v>7683.9</v>
      </c>
      <c r="M7" s="25">
        <f t="shared" si="1"/>
        <v>7683.9</v>
      </c>
      <c r="N7" s="25">
        <f t="shared" si="1"/>
        <v>7683.9</v>
      </c>
      <c r="O7" s="25">
        <f t="shared" si="1"/>
        <v>7683.9</v>
      </c>
      <c r="P7" s="25">
        <f t="shared" si="1"/>
        <v>7683.9</v>
      </c>
    </row>
    <row r="8" spans="1:16" s="26" customFormat="1" ht="19.5" customHeight="1">
      <c r="A8" s="79"/>
      <c r="B8" s="79"/>
      <c r="C8" s="27" t="s">
        <v>41</v>
      </c>
      <c r="D8" s="25">
        <f>E8+F8+G8+H8+I8+J8+K8+L8+M8+N8+O8+P8</f>
        <v>110813.99999999997</v>
      </c>
      <c r="E8" s="25">
        <f aca="true" t="shared" si="2" ref="E8:P8">E13+E19</f>
        <v>10255.6</v>
      </c>
      <c r="F8" s="25">
        <f t="shared" si="2"/>
        <v>9214.8</v>
      </c>
      <c r="G8" s="25">
        <f t="shared" si="2"/>
        <v>11829.800000000001</v>
      </c>
      <c r="H8" s="25">
        <f t="shared" si="2"/>
        <v>12858.4</v>
      </c>
      <c r="I8" s="25">
        <f t="shared" si="2"/>
        <v>12868.1</v>
      </c>
      <c r="J8" s="25">
        <f t="shared" si="2"/>
        <v>7683.9</v>
      </c>
      <c r="K8" s="25">
        <f t="shared" si="2"/>
        <v>7683.9</v>
      </c>
      <c r="L8" s="25">
        <f t="shared" si="2"/>
        <v>7683.9</v>
      </c>
      <c r="M8" s="25">
        <f t="shared" si="2"/>
        <v>7683.9</v>
      </c>
      <c r="N8" s="25">
        <f t="shared" si="2"/>
        <v>7683.9</v>
      </c>
      <c r="O8" s="25">
        <f t="shared" si="2"/>
        <v>7683.9</v>
      </c>
      <c r="P8" s="25">
        <f t="shared" si="2"/>
        <v>7683.9</v>
      </c>
    </row>
    <row r="9" spans="1:16" s="26" customFormat="1" ht="18.75" customHeight="1">
      <c r="A9" s="79"/>
      <c r="B9" s="79"/>
      <c r="C9" s="27" t="s">
        <v>42</v>
      </c>
      <c r="D9" s="25">
        <f t="shared" si="0"/>
        <v>9104.4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0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9"/>
      <c r="B10" s="79"/>
      <c r="C10" s="27" t="s">
        <v>43</v>
      </c>
      <c r="D10" s="25">
        <f t="shared" si="0"/>
        <v>1610.9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9"/>
      <c r="B11" s="79"/>
      <c r="C11" s="27" t="s">
        <v>44</v>
      </c>
      <c r="D11" s="25">
        <f t="shared" si="0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80" t="s">
        <v>45</v>
      </c>
      <c r="B12" s="80"/>
      <c r="C12" s="24" t="s">
        <v>40</v>
      </c>
      <c r="D12" s="25">
        <f t="shared" si="0"/>
        <v>119254.59999999996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13581.8</v>
      </c>
      <c r="H12" s="25">
        <f t="shared" si="5"/>
        <v>12638.4</v>
      </c>
      <c r="I12" s="25">
        <f t="shared" si="5"/>
        <v>12648.1</v>
      </c>
      <c r="J12" s="25">
        <f>J13+J14+J15+J17</f>
        <v>7473.9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80"/>
      <c r="B13" s="80"/>
      <c r="C13" s="27" t="s">
        <v>41</v>
      </c>
      <c r="D13" s="25">
        <f t="shared" si="0"/>
        <v>108539.29999999997</v>
      </c>
      <c r="E13" s="25">
        <v>10005.6</v>
      </c>
      <c r="F13" s="25">
        <v>9199.8</v>
      </c>
      <c r="G13" s="25">
        <v>11730.1</v>
      </c>
      <c r="H13" s="25">
        <v>12638.4</v>
      </c>
      <c r="I13" s="25">
        <v>12648.1</v>
      </c>
      <c r="J13" s="25">
        <v>7473.9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80"/>
      <c r="B14" s="80"/>
      <c r="C14" s="27" t="s">
        <v>42</v>
      </c>
      <c r="D14" s="25">
        <f t="shared" si="0"/>
        <v>9104.4</v>
      </c>
      <c r="E14" s="25">
        <v>4068.9</v>
      </c>
      <c r="F14" s="25">
        <v>4794.7</v>
      </c>
      <c r="G14" s="25">
        <v>240.8</v>
      </c>
      <c r="H14" s="25">
        <v>0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80"/>
      <c r="B15" s="80"/>
      <c r="C15" s="27" t="s">
        <v>43</v>
      </c>
      <c r="D15" s="25">
        <f t="shared" si="0"/>
        <v>1610.9</v>
      </c>
      <c r="E15" s="25"/>
      <c r="F15" s="25"/>
      <c r="G15" s="25">
        <v>1610.9</v>
      </c>
      <c r="H15" s="25"/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80"/>
      <c r="B16" s="80"/>
      <c r="C16" s="27" t="s">
        <v>44</v>
      </c>
      <c r="D16" s="25">
        <f t="shared" si="0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80"/>
      <c r="B17" s="80"/>
      <c r="C17" s="27" t="s">
        <v>44</v>
      </c>
      <c r="D17" s="25">
        <f t="shared" si="0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80" t="s">
        <v>46</v>
      </c>
      <c r="B18" s="80"/>
      <c r="C18" s="24" t="s">
        <v>40</v>
      </c>
      <c r="D18" s="25">
        <f>E18+F18+G18+H18+I18+J18+K18+L18+M18+N18+O18+P18</f>
        <v>2274.7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99.7</v>
      </c>
      <c r="H18" s="25">
        <f t="shared" si="6"/>
        <v>220</v>
      </c>
      <c r="I18" s="25">
        <f t="shared" si="6"/>
        <v>220</v>
      </c>
      <c r="J18" s="25">
        <f t="shared" si="6"/>
        <v>210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80"/>
      <c r="B19" s="80"/>
      <c r="C19" s="27" t="s">
        <v>41</v>
      </c>
      <c r="D19" s="25">
        <f>E19+F19+G19+H19+I19+J19+K19+L19+M19+N19+O19+P19</f>
        <v>2274.7</v>
      </c>
      <c r="E19" s="25">
        <v>250</v>
      </c>
      <c r="F19" s="25">
        <v>15</v>
      </c>
      <c r="G19" s="25">
        <v>99.7</v>
      </c>
      <c r="H19" s="25">
        <v>220</v>
      </c>
      <c r="I19" s="25">
        <v>220</v>
      </c>
      <c r="J19" s="25">
        <v>210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80"/>
      <c r="B20" s="80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80"/>
      <c r="B21" s="80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80"/>
      <c r="B22" s="80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  <mergeCell ref="D4:D5"/>
    <mergeCell ref="E4:P4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2021-11-15T06:22:50Z</cp:lastPrinted>
  <dcterms:created xsi:type="dcterms:W3CDTF">2016-08-31T06:15:16Z</dcterms:created>
  <dcterms:modified xsi:type="dcterms:W3CDTF">2021-11-15T06:24:13Z</dcterms:modified>
  <cp:category/>
  <cp:version/>
  <cp:contentType/>
  <cp:contentStatus/>
</cp:coreProperties>
</file>