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0"/>
  </bookViews>
  <sheets>
    <sheet name="Лист13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<sst xmlns="http://schemas.openxmlformats.org/spreadsheetml/2006/main" count="58" uniqueCount="41">
  <si>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1.1</t>
  </si>
  <si>
    <t>3.1</t>
  </si>
  <si>
    <t>Расходы на поддержку отрасли культуры</t>
  </si>
  <si>
    <t>Расходы на софинансирование повышения заработной платы работникам муниципальных учреждений культуры</t>
  </si>
  <si>
    <t>Мероприятия по организации и проведению конкурсов, торжественных мероприятий в области культуры</t>
  </si>
  <si>
    <t>3.2</t>
  </si>
  <si>
    <t>3.3</t>
  </si>
  <si>
    <t>3.4</t>
  </si>
  <si>
    <t>-</t>
  </si>
  <si>
    <t>Исполнено (кассовые расходы)</t>
  </si>
  <si>
    <t>всего</t>
  </si>
  <si>
    <t>Всего по Программе</t>
  </si>
  <si>
    <t>Подпрограмма «Развитие культуры»</t>
  </si>
  <si>
    <t>Охрана, сохранение и популяризация объектов культурного наследия, памятников истории и культуры, расположенных в Егорлыкском сельском поселении</t>
  </si>
  <si>
    <t>Содержание памятников культурного наследия, памятников истории и культуры</t>
  </si>
  <si>
    <t>Итого</t>
  </si>
  <si>
    <t>Обеспечение жителей сельского поселения услугами организаций культуры, создание условий для организации массового отдыха и досуга</t>
  </si>
  <si>
    <t xml:space="preserve">Всего </t>
  </si>
  <si>
    <t>по подпрограмме</t>
  </si>
  <si>
    <t>Подпрограмма «Физическая культура и спорт»</t>
  </si>
  <si>
    <t>Обеспечение условий для развития на территории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сельского поселения</t>
  </si>
  <si>
    <t>Организация и проведение различных физкультурно-оздоровительных и спортивных мероприятий</t>
  </si>
  <si>
    <t>Объем ассигнований в соответствии с постановлением Администрации Егорлыкского сельского поселения об утверждении Программы</t>
  </si>
  <si>
    <t>Наименование мероприятия</t>
  </si>
  <si>
    <t>№ п/п</t>
  </si>
  <si>
    <t>областной бюджет</t>
  </si>
  <si>
    <t>местный бюджет</t>
  </si>
  <si>
    <t>внебюджетные источники</t>
  </si>
  <si>
    <t>федеральный бюджет</t>
  </si>
  <si>
    <t>тыс. рублей</t>
  </si>
  <si>
    <t xml:space="preserve">Приложение
к постановлению Администрации
Егорлыкского сельского поселения
от 26 марта 2019 г. № 118
</t>
  </si>
  <si>
    <t>Уточненный план ассигнований на 2018 год</t>
  </si>
  <si>
    <t>Объемы неосвоенных средств и причины их неосвоения (по источникам финансирования)</t>
  </si>
  <si>
    <t>Расходы на обеспечение деятельности муниципальных учреждений культуры</t>
  </si>
  <si>
    <t>3.5</t>
  </si>
  <si>
    <t>Обеспечение деятельности МКУ "Егорлыкская детская библиотека"</t>
  </si>
  <si>
    <t>5,2 тыс. руб.-кредиторская задолженность по коммунальным услугам</t>
  </si>
  <si>
    <t>61,1  тыс. руб. – экономия средств, кредиторская задолженность по коммунальным услугам , услугам связи</t>
  </si>
  <si>
    <t>0,1  тыс. руб. – экономия средств</t>
  </si>
  <si>
    <t>55,8  тыс. руб.– кредиторская задолженность по коммунальным услугам, услугам связи</t>
  </si>
  <si>
    <t>ОТЧЕТ
о финансировании и освоении средств на проведение программных мероприятий муниципальной  программы «Развитие 
культуры, физической культуры и спорта Егорлыкского сельского поселения на 2014-2020 годы»
(наименование муниципальной  программы)
по состоянию на «01» января 2019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</si>
</sst>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[$-FC19]d\ mmmm\ yyyy\ &quot;г.&quot;"/>
    <numFmt numFmtId="178" formatCode="#,##0.00&quot;р.&quot;"/>
    <numFmt numFmtId="179" formatCode="_-* #,##0.0\ _₽_-;\-* #,##0.0\ _₽_-;_-* &quot;-&quot;?\ _₽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8" fontId="8" fillId="0" borderId="13" xfId="0" applyNumberFormat="1" applyFont="1" applyBorder="1" applyAlignment="1">
      <alignment horizontal="center" wrapText="1"/>
    </xf>
    <xf numFmtId="178" fontId="8" fillId="0" borderId="13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 vertical="top" wrapText="1"/>
    </xf>
    <xf numFmtId="178" fontId="8" fillId="0" borderId="13" xfId="0" applyNumberFormat="1" applyFont="1" applyBorder="1" applyAlignment="1">
      <alignment horizontal="center" wrapText="1"/>
    </xf>
    <xf numFmtId="178" fontId="8" fillId="0" borderId="13" xfId="0" applyNumberFormat="1" applyFont="1" applyBorder="1" applyAlignment="1">
      <alignment horizontal="center"/>
    </xf>
    <xf numFmtId="178" fontId="8" fillId="0" borderId="14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vertical="top" wrapText="1"/>
    </xf>
    <xf numFmtId="18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80" zoomScaleSheetLayoutView="80" workbookViewId="0" topLeftCell="A14">
      <selection activeCell="J17" sqref="J17"/>
    </sheetView>
  </sheetViews>
  <sheetFormatPr defaultColWidth="9.00390625" defaultRowHeight="12.75"/>
  <cols>
    <col min="1" max="1" width="7.00390625" style="6" customWidth="1"/>
    <col min="2" max="2" width="25.75390625" style="0" customWidth="1"/>
    <col min="3" max="3" width="10.75390625" style="0" customWidth="1"/>
    <col min="4" max="4" width="8.00390625" style="0" customWidth="1"/>
    <col min="5" max="5" width="11.875" style="0" customWidth="1"/>
    <col min="6" max="6" width="10.875" style="0" customWidth="1"/>
    <col min="8" max="8" width="11.25390625" style="0" customWidth="1"/>
    <col min="9" max="9" width="8.25390625" style="0" customWidth="1"/>
    <col min="10" max="10" width="10.125" style="0" customWidth="1"/>
    <col min="11" max="11" width="10.75390625" style="0" customWidth="1"/>
    <col min="12" max="12" width="8.25390625" style="0" customWidth="1"/>
    <col min="13" max="13" width="10.875" style="0" customWidth="1"/>
    <col min="14" max="14" width="8.25390625" style="0" customWidth="1"/>
    <col min="15" max="15" width="10.625" style="0" customWidth="1"/>
    <col min="16" max="16" width="10.00390625" style="0" customWidth="1"/>
    <col min="17" max="17" width="8.25390625" style="0" customWidth="1"/>
    <col min="18" max="18" width="24.00390625" style="0" customWidth="1"/>
  </cols>
  <sheetData>
    <row r="1" spans="12:18" ht="82.5" customHeight="1">
      <c r="L1" s="32" t="s">
        <v>30</v>
      </c>
      <c r="M1" s="33"/>
      <c r="N1" s="33"/>
      <c r="O1" s="33"/>
      <c r="P1" s="33"/>
      <c r="Q1" s="33"/>
      <c r="R1" s="33"/>
    </row>
    <row r="2" spans="1:18" ht="91.5" customHeight="1">
      <c r="A2" s="13" t="s">
        <v>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9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5" t="s">
        <v>29</v>
      </c>
      <c r="R3" s="15"/>
    </row>
    <row r="4" spans="1:18" ht="31.5" customHeight="1">
      <c r="A4" s="20" t="s">
        <v>24</v>
      </c>
      <c r="B4" s="17" t="s">
        <v>23</v>
      </c>
      <c r="C4" s="17" t="s">
        <v>22</v>
      </c>
      <c r="D4" s="17"/>
      <c r="E4" s="17"/>
      <c r="F4" s="17"/>
      <c r="G4" s="17"/>
      <c r="H4" s="17" t="s">
        <v>31</v>
      </c>
      <c r="I4" s="17"/>
      <c r="J4" s="17"/>
      <c r="K4" s="17"/>
      <c r="L4" s="17"/>
      <c r="M4" s="17" t="s">
        <v>9</v>
      </c>
      <c r="N4" s="17"/>
      <c r="O4" s="21"/>
      <c r="P4" s="21"/>
      <c r="Q4" s="21"/>
      <c r="R4" s="17" t="s">
        <v>32</v>
      </c>
    </row>
    <row r="5" spans="1:18" ht="12.75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21"/>
      <c r="N5" s="21"/>
      <c r="O5" s="21"/>
      <c r="P5" s="21"/>
      <c r="Q5" s="21"/>
      <c r="R5" s="17"/>
    </row>
    <row r="6" spans="1:18" ht="9" customHeight="1">
      <c r="A6" s="20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21"/>
      <c r="N6" s="21"/>
      <c r="O6" s="21"/>
      <c r="P6" s="21"/>
      <c r="Q6" s="21"/>
      <c r="R6" s="17"/>
    </row>
    <row r="7" spans="1:18" ht="12.75" hidden="1">
      <c r="A7" s="20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  <c r="O7" s="21"/>
      <c r="P7" s="21"/>
      <c r="Q7" s="21"/>
      <c r="R7" s="17"/>
    </row>
    <row r="8" spans="1:18" ht="46.5" customHeight="1">
      <c r="A8" s="20"/>
      <c r="B8" s="17"/>
      <c r="C8" s="17" t="s">
        <v>10</v>
      </c>
      <c r="D8" s="17" t="s">
        <v>28</v>
      </c>
      <c r="E8" s="17" t="s">
        <v>25</v>
      </c>
      <c r="F8" s="17" t="s">
        <v>26</v>
      </c>
      <c r="G8" s="17" t="s">
        <v>27</v>
      </c>
      <c r="H8" s="17" t="s">
        <v>10</v>
      </c>
      <c r="I8" s="17" t="s">
        <v>28</v>
      </c>
      <c r="J8" s="17" t="s">
        <v>25</v>
      </c>
      <c r="K8" s="17" t="s">
        <v>26</v>
      </c>
      <c r="L8" s="17" t="s">
        <v>27</v>
      </c>
      <c r="M8" s="17" t="s">
        <v>10</v>
      </c>
      <c r="N8" s="17" t="s">
        <v>28</v>
      </c>
      <c r="O8" s="17" t="s">
        <v>25</v>
      </c>
      <c r="P8" s="17" t="s">
        <v>26</v>
      </c>
      <c r="Q8" s="17" t="s">
        <v>27</v>
      </c>
      <c r="R8" s="17"/>
    </row>
    <row r="9" spans="1:18" ht="12.75" customHeight="1">
      <c r="A9" s="20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5">
      <c r="A10" s="4">
        <v>1</v>
      </c>
      <c r="B10" s="2">
        <v>2</v>
      </c>
      <c r="C10" s="2">
        <v>3</v>
      </c>
      <c r="D10" s="2"/>
      <c r="E10" s="2">
        <v>4</v>
      </c>
      <c r="F10" s="2">
        <v>5</v>
      </c>
      <c r="G10" s="2">
        <v>6</v>
      </c>
      <c r="H10" s="2">
        <v>7</v>
      </c>
      <c r="I10" s="2"/>
      <c r="J10" s="2">
        <v>8</v>
      </c>
      <c r="K10" s="2">
        <v>9</v>
      </c>
      <c r="L10" s="2">
        <v>10</v>
      </c>
      <c r="M10" s="2">
        <v>11</v>
      </c>
      <c r="N10" s="2"/>
      <c r="O10" s="2">
        <v>12</v>
      </c>
      <c r="P10" s="2">
        <v>13</v>
      </c>
      <c r="Q10" s="2">
        <v>14</v>
      </c>
      <c r="R10" s="2">
        <v>15</v>
      </c>
    </row>
    <row r="11" spans="1:18" ht="94.5" customHeight="1">
      <c r="A11" s="5"/>
      <c r="B11" s="1" t="s">
        <v>11</v>
      </c>
      <c r="C11" s="7">
        <f>C23+C28</f>
        <v>85936.3</v>
      </c>
      <c r="D11" s="7">
        <f>D23+D28</f>
        <v>82</v>
      </c>
      <c r="E11" s="7">
        <f>E23+E28</f>
        <v>17557.6</v>
      </c>
      <c r="F11" s="7">
        <f>F23+F28</f>
        <v>68296.7</v>
      </c>
      <c r="G11" s="7">
        <f>G23+G28</f>
        <v>0</v>
      </c>
      <c r="H11" s="7">
        <f>H23+H28</f>
        <v>13587.400000000001</v>
      </c>
      <c r="I11" s="7">
        <f aca="true" t="shared" si="0" ref="H11:O11">I23+I28</f>
        <v>0</v>
      </c>
      <c r="J11" s="7">
        <f t="shared" si="0"/>
        <v>4393.8</v>
      </c>
      <c r="K11" s="7">
        <f t="shared" si="0"/>
        <v>9193.6</v>
      </c>
      <c r="L11" s="7">
        <f t="shared" si="0"/>
        <v>0</v>
      </c>
      <c r="M11" s="7">
        <f t="shared" si="0"/>
        <v>13526.3</v>
      </c>
      <c r="N11" s="7">
        <f t="shared" si="0"/>
        <v>0</v>
      </c>
      <c r="O11" s="7">
        <f t="shared" si="0"/>
        <v>4393.8</v>
      </c>
      <c r="P11" s="12">
        <f>P15+P22+P27</f>
        <v>9132.499999999998</v>
      </c>
      <c r="Q11" s="2">
        <v>0</v>
      </c>
      <c r="R11" s="1" t="s">
        <v>37</v>
      </c>
    </row>
    <row r="12" spans="1:18" ht="14.25">
      <c r="A12" s="18" t="s">
        <v>12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31.5" customHeight="1">
      <c r="A13" s="5">
        <v>1</v>
      </c>
      <c r="B13" s="30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26"/>
    </row>
    <row r="14" spans="1:18" ht="79.5" customHeight="1">
      <c r="A14" s="5" t="s">
        <v>0</v>
      </c>
      <c r="B14" s="1" t="s">
        <v>14</v>
      </c>
      <c r="C14" s="2">
        <f>F15</f>
        <v>2562.6</v>
      </c>
      <c r="D14" s="2">
        <v>0</v>
      </c>
      <c r="E14" s="2">
        <v>0</v>
      </c>
      <c r="F14" s="2">
        <v>2562.6</v>
      </c>
      <c r="G14" s="2">
        <v>0</v>
      </c>
      <c r="H14" s="28">
        <f>K15</f>
        <v>499</v>
      </c>
      <c r="I14" s="2"/>
      <c r="J14" s="2"/>
      <c r="K14" s="28">
        <v>499</v>
      </c>
      <c r="L14" s="2"/>
      <c r="M14" s="2">
        <f>P15</f>
        <v>493.8</v>
      </c>
      <c r="N14" s="2">
        <v>0</v>
      </c>
      <c r="O14" s="2">
        <v>0</v>
      </c>
      <c r="P14" s="2">
        <v>493.8</v>
      </c>
      <c r="Q14" s="2">
        <v>0</v>
      </c>
      <c r="R14" s="29" t="s">
        <v>36</v>
      </c>
    </row>
    <row r="15" spans="1:18" ht="15">
      <c r="A15" s="5"/>
      <c r="B15" s="1" t="s">
        <v>15</v>
      </c>
      <c r="C15" s="2">
        <f>C14</f>
        <v>2562.6</v>
      </c>
      <c r="D15" s="2">
        <v>0</v>
      </c>
      <c r="E15" s="2">
        <v>0</v>
      </c>
      <c r="F15" s="2">
        <f>F14</f>
        <v>2562.6</v>
      </c>
      <c r="G15" s="2">
        <v>0</v>
      </c>
      <c r="H15" s="28">
        <f>H14</f>
        <v>499</v>
      </c>
      <c r="I15" s="2"/>
      <c r="J15" s="2">
        <v>0</v>
      </c>
      <c r="K15" s="28">
        <f>K14</f>
        <v>499</v>
      </c>
      <c r="L15" s="2">
        <v>0</v>
      </c>
      <c r="M15" s="2">
        <f>M14</f>
        <v>493.8</v>
      </c>
      <c r="N15" s="2">
        <v>0</v>
      </c>
      <c r="O15" s="2">
        <v>0</v>
      </c>
      <c r="P15" s="2">
        <f>P14</f>
        <v>493.8</v>
      </c>
      <c r="Q15" s="2">
        <v>0</v>
      </c>
      <c r="R15" s="2"/>
    </row>
    <row r="16" spans="1:18" ht="18.75" customHeight="1">
      <c r="A16" s="5">
        <v>3</v>
      </c>
      <c r="B16" s="19" t="s">
        <v>16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55.5" customHeight="1">
      <c r="A17" s="5" t="s">
        <v>1</v>
      </c>
      <c r="B17" s="1" t="s">
        <v>35</v>
      </c>
      <c r="C17" s="28">
        <f>D17+E17+F17+G17</f>
        <v>9718</v>
      </c>
      <c r="D17" s="1">
        <v>0</v>
      </c>
      <c r="E17" s="1">
        <v>0</v>
      </c>
      <c r="F17" s="27">
        <v>9718</v>
      </c>
      <c r="G17" s="1">
        <v>0</v>
      </c>
      <c r="H17" s="2">
        <f>I17+J17+K17+L17</f>
        <v>0</v>
      </c>
      <c r="I17" s="1">
        <v>0</v>
      </c>
      <c r="J17" s="1">
        <v>0</v>
      </c>
      <c r="K17" s="1">
        <v>0</v>
      </c>
      <c r="L17" s="1">
        <v>0</v>
      </c>
      <c r="M17" s="2">
        <f>N17+O17+P17+Q17</f>
        <v>0</v>
      </c>
      <c r="N17" s="1">
        <v>0</v>
      </c>
      <c r="O17" s="1">
        <v>0</v>
      </c>
      <c r="P17" s="1">
        <v>0</v>
      </c>
      <c r="Q17" s="1">
        <v>0</v>
      </c>
      <c r="R17" s="1"/>
    </row>
    <row r="18" spans="1:18" ht="78.75" customHeight="1">
      <c r="A18" s="5" t="s">
        <v>5</v>
      </c>
      <c r="B18" s="3" t="s">
        <v>33</v>
      </c>
      <c r="C18" s="2">
        <f>D18+E18+F18+G18</f>
        <v>53140.9</v>
      </c>
      <c r="D18" s="2">
        <v>0</v>
      </c>
      <c r="E18" s="2"/>
      <c r="F18" s="2">
        <v>53140.9</v>
      </c>
      <c r="G18" s="2">
        <v>0</v>
      </c>
      <c r="H18" s="2">
        <f>I18+J18+K18+L18</f>
        <v>7985.1</v>
      </c>
      <c r="I18" s="2">
        <v>0</v>
      </c>
      <c r="J18" s="2">
        <v>0</v>
      </c>
      <c r="K18" s="2">
        <v>7985.1</v>
      </c>
      <c r="L18" s="2">
        <v>0</v>
      </c>
      <c r="M18" s="2">
        <f>N18+O18+P18+Q18</f>
        <v>7929.3</v>
      </c>
      <c r="N18" s="2"/>
      <c r="O18" s="2">
        <v>0</v>
      </c>
      <c r="P18" s="2">
        <v>7929.3</v>
      </c>
      <c r="Q18" s="2">
        <v>0</v>
      </c>
      <c r="R18" s="1" t="s">
        <v>39</v>
      </c>
    </row>
    <row r="19" spans="1:18" ht="81" customHeight="1">
      <c r="A19" s="5" t="s">
        <v>6</v>
      </c>
      <c r="B19" s="1" t="s">
        <v>4</v>
      </c>
      <c r="C19" s="2">
        <f>D19+E19+F19+G19</f>
        <v>1092.8</v>
      </c>
      <c r="D19" s="2">
        <v>0</v>
      </c>
      <c r="E19" s="2">
        <v>0</v>
      </c>
      <c r="F19" s="2">
        <v>1092.8</v>
      </c>
      <c r="G19" s="2">
        <v>0</v>
      </c>
      <c r="H19" s="7">
        <f>K19</f>
        <v>232</v>
      </c>
      <c r="I19" s="7"/>
      <c r="J19" s="7">
        <v>0</v>
      </c>
      <c r="K19" s="7">
        <v>232</v>
      </c>
      <c r="L19" s="2">
        <v>0</v>
      </c>
      <c r="M19" s="2">
        <f>P19</f>
        <v>232</v>
      </c>
      <c r="N19" s="2"/>
      <c r="O19" s="2">
        <v>0</v>
      </c>
      <c r="P19" s="2">
        <v>232</v>
      </c>
      <c r="Q19" s="2">
        <v>0</v>
      </c>
      <c r="R19" s="2" t="s">
        <v>8</v>
      </c>
    </row>
    <row r="20" spans="1:18" ht="37.5" customHeight="1">
      <c r="A20" s="5" t="s">
        <v>7</v>
      </c>
      <c r="B20" s="1" t="s">
        <v>2</v>
      </c>
      <c r="C20" s="7">
        <f>D20+E20</f>
        <v>100</v>
      </c>
      <c r="D20" s="7">
        <v>82</v>
      </c>
      <c r="E20" s="7">
        <v>18</v>
      </c>
      <c r="F20" s="7">
        <v>0</v>
      </c>
      <c r="G20" s="7">
        <v>0</v>
      </c>
      <c r="H20" s="7">
        <f>I20+J20</f>
        <v>0</v>
      </c>
      <c r="I20" s="7"/>
      <c r="J20" s="7"/>
      <c r="K20" s="7"/>
      <c r="L20" s="7"/>
      <c r="M20" s="7">
        <f>N20+O20</f>
        <v>0</v>
      </c>
      <c r="N20" s="7"/>
      <c r="O20" s="7"/>
      <c r="P20" s="7">
        <v>0</v>
      </c>
      <c r="Q20" s="7">
        <v>0</v>
      </c>
      <c r="R20" s="2"/>
    </row>
    <row r="21" spans="1:18" ht="93" customHeight="1">
      <c r="A21" s="5" t="s">
        <v>34</v>
      </c>
      <c r="B21" s="1" t="s">
        <v>3</v>
      </c>
      <c r="C21" s="7">
        <f>D21+E21+F21+G21</f>
        <v>17980.5</v>
      </c>
      <c r="D21" s="7">
        <v>0</v>
      </c>
      <c r="E21" s="7">
        <v>17539.6</v>
      </c>
      <c r="F21" s="7">
        <v>440.9</v>
      </c>
      <c r="G21" s="7"/>
      <c r="H21" s="7">
        <f>I21+J21+K21+L21</f>
        <v>4669.3</v>
      </c>
      <c r="I21" s="7"/>
      <c r="J21" s="7">
        <v>4393.8</v>
      </c>
      <c r="K21" s="7">
        <v>275.5</v>
      </c>
      <c r="L21" s="7"/>
      <c r="M21" s="7">
        <f>N21+O21+P21+Q21</f>
        <v>4669.3</v>
      </c>
      <c r="N21" s="7"/>
      <c r="O21" s="7">
        <v>4393.8</v>
      </c>
      <c r="P21" s="7">
        <v>275.5</v>
      </c>
      <c r="Q21" s="7">
        <v>0</v>
      </c>
      <c r="R21" s="2"/>
    </row>
    <row r="22" spans="1:18" ht="15">
      <c r="A22" s="5"/>
      <c r="B22" s="1" t="s">
        <v>15</v>
      </c>
      <c r="C22" s="7">
        <f>C17+C21+C20+C19+C18</f>
        <v>82032.2</v>
      </c>
      <c r="D22" s="7">
        <f aca="true" t="shared" si="1" ref="D22:P22">D17+D21+D20+D19+D18</f>
        <v>82</v>
      </c>
      <c r="E22" s="7">
        <f t="shared" si="1"/>
        <v>17557.6</v>
      </c>
      <c r="F22" s="7">
        <f t="shared" si="1"/>
        <v>64392.6</v>
      </c>
      <c r="G22" s="7">
        <f t="shared" si="1"/>
        <v>0</v>
      </c>
      <c r="H22" s="7">
        <f t="shared" si="1"/>
        <v>12886.400000000001</v>
      </c>
      <c r="I22" s="7">
        <f t="shared" si="1"/>
        <v>0</v>
      </c>
      <c r="J22" s="7">
        <f t="shared" si="1"/>
        <v>4393.8</v>
      </c>
      <c r="K22" s="7">
        <f t="shared" si="1"/>
        <v>8492.6</v>
      </c>
      <c r="L22" s="7">
        <f t="shared" si="1"/>
        <v>0</v>
      </c>
      <c r="M22" s="7">
        <f t="shared" si="1"/>
        <v>12830.6</v>
      </c>
      <c r="N22" s="7">
        <f t="shared" si="1"/>
        <v>0</v>
      </c>
      <c r="O22" s="7">
        <f t="shared" si="1"/>
        <v>4393.8</v>
      </c>
      <c r="P22" s="7">
        <f t="shared" si="1"/>
        <v>8436.8</v>
      </c>
      <c r="Q22" s="2" t="s">
        <v>8</v>
      </c>
      <c r="R22" s="2" t="s">
        <v>8</v>
      </c>
    </row>
    <row r="23" spans="1:18" ht="15">
      <c r="A23" s="24"/>
      <c r="B23" s="1" t="s">
        <v>17</v>
      </c>
      <c r="C23" s="16">
        <f>C22+C15</f>
        <v>84594.8</v>
      </c>
      <c r="D23" s="16">
        <f>D22+D15</f>
        <v>82</v>
      </c>
      <c r="E23" s="16">
        <f>E22+E15</f>
        <v>17557.6</v>
      </c>
      <c r="F23" s="16">
        <f>F22+F15</f>
        <v>66955.2</v>
      </c>
      <c r="G23" s="16">
        <f>G22+G15</f>
        <v>0</v>
      </c>
      <c r="H23" s="16">
        <f>H22+H15</f>
        <v>13385.400000000001</v>
      </c>
      <c r="I23" s="16">
        <f>I22+I15</f>
        <v>0</v>
      </c>
      <c r="J23" s="16">
        <f>J22+J15</f>
        <v>4393.8</v>
      </c>
      <c r="K23" s="16">
        <f>K22+K15</f>
        <v>8991.6</v>
      </c>
      <c r="L23" s="17">
        <v>0</v>
      </c>
      <c r="M23" s="16">
        <f>M22+M15</f>
        <v>13324.4</v>
      </c>
      <c r="N23" s="16">
        <f>N22+N15</f>
        <v>0</v>
      </c>
      <c r="O23" s="16">
        <f>O22+O15</f>
        <v>4393.8</v>
      </c>
      <c r="P23" s="16">
        <f>P22+P15</f>
        <v>8930.599999999999</v>
      </c>
      <c r="Q23" s="17" t="s">
        <v>8</v>
      </c>
      <c r="R23" s="17" t="s">
        <v>8</v>
      </c>
    </row>
    <row r="24" spans="1:18" ht="15">
      <c r="A24" s="24"/>
      <c r="B24" s="1" t="s">
        <v>18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4.25">
      <c r="A25" s="18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31.5" customHeight="1">
      <c r="A26" s="5">
        <v>4</v>
      </c>
      <c r="B26" s="19" t="s">
        <v>20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65.25" customHeight="1">
      <c r="A27" s="5">
        <v>43104</v>
      </c>
      <c r="B27" s="1" t="s">
        <v>21</v>
      </c>
      <c r="C27" s="2">
        <f>D27+E27+F27+G27</f>
        <v>1341.5</v>
      </c>
      <c r="D27" s="2">
        <v>0</v>
      </c>
      <c r="E27" s="2">
        <v>0</v>
      </c>
      <c r="F27" s="2">
        <v>1341.5</v>
      </c>
      <c r="G27" s="2">
        <v>0</v>
      </c>
      <c r="H27" s="2">
        <f>I27+J27+K27+L27</f>
        <v>202</v>
      </c>
      <c r="I27" s="2">
        <v>0</v>
      </c>
      <c r="J27" s="2">
        <v>0</v>
      </c>
      <c r="K27" s="2">
        <v>202</v>
      </c>
      <c r="L27" s="2">
        <v>0</v>
      </c>
      <c r="M27" s="2">
        <f>N27+O27+P27+Q27</f>
        <v>201.9</v>
      </c>
      <c r="N27" s="2">
        <v>0</v>
      </c>
      <c r="O27" s="2">
        <v>0</v>
      </c>
      <c r="P27" s="2">
        <v>201.9</v>
      </c>
      <c r="Q27" s="2">
        <v>0</v>
      </c>
      <c r="R27" s="1" t="s">
        <v>38</v>
      </c>
    </row>
    <row r="28" spans="1:18" ht="15">
      <c r="A28" s="24"/>
      <c r="B28" s="8" t="s">
        <v>17</v>
      </c>
      <c r="C28" s="17">
        <f>C27</f>
        <v>1341.5</v>
      </c>
      <c r="D28" s="22">
        <v>0</v>
      </c>
      <c r="E28" s="17">
        <v>0</v>
      </c>
      <c r="F28" s="17">
        <f>F27</f>
        <v>1341.5</v>
      </c>
      <c r="G28" s="17">
        <v>0</v>
      </c>
      <c r="H28" s="17">
        <f>H27</f>
        <v>202</v>
      </c>
      <c r="I28" s="22">
        <v>0</v>
      </c>
      <c r="J28" s="17">
        <v>0</v>
      </c>
      <c r="K28" s="17">
        <f>K27</f>
        <v>202</v>
      </c>
      <c r="L28" s="17">
        <v>0</v>
      </c>
      <c r="M28" s="17">
        <f>M27</f>
        <v>201.9</v>
      </c>
      <c r="N28" s="22">
        <v>0</v>
      </c>
      <c r="O28" s="17">
        <v>0</v>
      </c>
      <c r="P28" s="17">
        <f>P27</f>
        <v>201.9</v>
      </c>
      <c r="Q28" s="17">
        <v>0</v>
      </c>
      <c r="R28" s="19"/>
    </row>
    <row r="29" spans="1:18" ht="15">
      <c r="A29" s="25"/>
      <c r="B29" s="9" t="s">
        <v>18</v>
      </c>
      <c r="C29" s="26"/>
      <c r="D29" s="23"/>
      <c r="E29" s="17"/>
      <c r="F29" s="17"/>
      <c r="G29" s="17"/>
      <c r="H29" s="17"/>
      <c r="I29" s="23"/>
      <c r="J29" s="17"/>
      <c r="K29" s="17"/>
      <c r="L29" s="17"/>
      <c r="M29" s="17"/>
      <c r="N29" s="23"/>
      <c r="O29" s="17"/>
      <c r="P29" s="17"/>
      <c r="Q29" s="17"/>
      <c r="R29" s="19"/>
    </row>
  </sheetData>
  <sheetProtection/>
  <mergeCells count="63">
    <mergeCell ref="A28:A29"/>
    <mergeCell ref="A23:A24"/>
    <mergeCell ref="C23:C24"/>
    <mergeCell ref="E23:E24"/>
    <mergeCell ref="F23:F24"/>
    <mergeCell ref="A25:R25"/>
    <mergeCell ref="B26:R26"/>
    <mergeCell ref="Q23:Q24"/>
    <mergeCell ref="C28:C29"/>
    <mergeCell ref="E28:E29"/>
    <mergeCell ref="B16:R16"/>
    <mergeCell ref="G23:G24"/>
    <mergeCell ref="H23:H24"/>
    <mergeCell ref="J23:J24"/>
    <mergeCell ref="K23:K24"/>
    <mergeCell ref="L23:L24"/>
    <mergeCell ref="R23:R24"/>
    <mergeCell ref="F28:F29"/>
    <mergeCell ref="G28:G29"/>
    <mergeCell ref="O23:O24"/>
    <mergeCell ref="P23:P24"/>
    <mergeCell ref="D28:D29"/>
    <mergeCell ref="I28:I29"/>
    <mergeCell ref="N28:N29"/>
    <mergeCell ref="R28:R29"/>
    <mergeCell ref="K28:K29"/>
    <mergeCell ref="L28:L29"/>
    <mergeCell ref="M28:M29"/>
    <mergeCell ref="O28:O29"/>
    <mergeCell ref="H28:H29"/>
    <mergeCell ref="J28:J29"/>
    <mergeCell ref="P28:P29"/>
    <mergeCell ref="Q28:Q29"/>
    <mergeCell ref="A4:A9"/>
    <mergeCell ref="D8:D9"/>
    <mergeCell ref="E8:E9"/>
    <mergeCell ref="R4:R9"/>
    <mergeCell ref="M4:Q7"/>
    <mergeCell ref="C8:C9"/>
    <mergeCell ref="H8:H9"/>
    <mergeCell ref="M8:M9"/>
    <mergeCell ref="H4:L7"/>
    <mergeCell ref="C4:G7"/>
    <mergeCell ref="A12:R12"/>
    <mergeCell ref="B13:R13"/>
    <mergeCell ref="O8:O9"/>
    <mergeCell ref="P8:P9"/>
    <mergeCell ref="Q8:Q9"/>
    <mergeCell ref="B4:B9"/>
    <mergeCell ref="F8:F9"/>
    <mergeCell ref="G8:G9"/>
    <mergeCell ref="J8:J9"/>
    <mergeCell ref="K8:K9"/>
    <mergeCell ref="A2:R2"/>
    <mergeCell ref="L1:R1"/>
    <mergeCell ref="Q3:R3"/>
    <mergeCell ref="D23:D24"/>
    <mergeCell ref="I23:I24"/>
    <mergeCell ref="N23:N24"/>
    <mergeCell ref="I8:I9"/>
    <mergeCell ref="N8:N9"/>
    <mergeCell ref="L8:L9"/>
    <mergeCell ref="M23:M24"/>
  </mergeCells>
  <printOptions/>
  <pageMargins left="0.65875" right="0.3754166666666667" top="0.38958333333333334" bottom="0.6091666666666666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2019-05-13T08:17:10Z</cp:lastPrinted>
  <dcterms:created xsi:type="dcterms:W3CDTF">2016-08-31T06:15:16Z</dcterms:created>
  <dcterms:modified xsi:type="dcterms:W3CDTF">2019-05-13T08:17:46Z</dcterms:modified>
  <cp:category/>
  <cp:version/>
  <cp:contentType/>
  <cp:contentStatus/>
</cp:coreProperties>
</file>