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2'!$A$1:$T$29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<sst xmlns="http://schemas.openxmlformats.org/spreadsheetml/2006/main" count="111" uniqueCount="63">
  <si>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</si>
  <si>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</si>
  <si>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</si>
  <si>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</si>
  <si>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</si>
  <si>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</si>
  <si>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</si>
  <si>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</si>
  <si>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</si>
  <si>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</si>
  <si>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</si>
  <si>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</si>
  <si>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</si>
  <si>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</si>
  <si>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</si>
  <si>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</si>
  <si>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</si>
  <si>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</si>
  <si>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</si>
  <si>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</si>
  <si>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</si>
  <si>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</si>
  <si>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</si>
  <si>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</si>
  <si>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</si>
  <si>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</si>
  <si>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</si>
  <si>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</si>
  <si>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</si>
  <si>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«Муниципальная политика»
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</si>
  <si>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</si>
  <si>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</si>
  <si>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1.1 Повышение профессиональных компетенций кадров органов местного само управления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</si>
  <si>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</si>
  <si>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</si>
  <si>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</si>
  <si>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</si>
  <si>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</si>
  <si>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</si>
  <si>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</si>
  <si>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</si>
  <si>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</si>
  <si>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</si>
  <si>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</si>
  <si>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</si>
  <si>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</si>
  <si>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</si>
  <si>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</si>
  <si>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</si>
  <si>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</si>
  <si>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</si>
  <si>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</si>
  <si>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</si>
  <si>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</si>
  <si>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</si>
  <si>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</si>
  <si>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</si>
  <si>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</si>
  <si>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</si>
  <si>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Глава Администрации Егорлыкского сельского поселения                               И.И. Гулай</t>
  </si>
  <si>
    <r>
      <t xml:space="preserve">                 </t>
    </r>
    <r>
      <rPr>
        <sz val="14"/>
        <rFont val="Times New Roman"/>
        <family val="1"/>
      </rPr>
      <t xml:space="preserve">Глава Администрации Егорлыкского сельского поселения                                             И.И. Гулай                                    </t>
    </r>
  </si>
  <si>
    <t>Приложение № 2
к Постановлению Администрации Егорлыкского
 сельского поселения  от 20.05.2021г. № 129</t>
  </si>
  <si>
    <t>Приложение № 1
к Постановлению Администрации Егорлыкского
 сельского поселения  от 20.05.2021 г. № 129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</si>
</sst>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5" zoomScaleSheetLayoutView="115" workbookViewId="0" topLeftCell="C1">
      <selection activeCell="L1" sqref="L1:P2"/>
    </sheetView>
  </sheetViews>
  <sheetFormatPr defaultColWidth="9.00390625" defaultRowHeight="12.75"/>
  <cols>
    <col min="1" max="1" width="12.875" style="2" customWidth="1"/>
    <col min="2" max="2" width="6.875" style="2" customWidth="1"/>
    <col min="3" max="3" width="17.25390625" style="2" customWidth="1"/>
    <col min="4" max="5" width="9.75390625" style="2" bestFit="1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6"/>
      <c r="L1" s="41" t="s">
        <v>61</v>
      </c>
      <c r="M1" s="42"/>
      <c r="N1" s="42"/>
      <c r="O1" s="42"/>
      <c r="P1" s="42"/>
    </row>
    <row r="2" spans="1:16" ht="34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6"/>
      <c r="L2" s="42"/>
      <c r="M2" s="42"/>
      <c r="N2" s="42"/>
      <c r="O2" s="42"/>
      <c r="P2" s="42"/>
    </row>
    <row r="3" spans="1:16" ht="46.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2.75" customHeight="1">
      <c r="A4" s="44" t="s">
        <v>20</v>
      </c>
      <c r="B4" s="44"/>
      <c r="C4" s="44" t="s">
        <v>21</v>
      </c>
      <c r="D4" s="47" t="s">
        <v>24</v>
      </c>
      <c r="E4" s="40" t="s">
        <v>23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54.75" customHeight="1">
      <c r="A5" s="44"/>
      <c r="B5" s="44"/>
      <c r="C5" s="45"/>
      <c r="D5" s="47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0">
        <v>1</v>
      </c>
      <c r="B6" s="40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3" t="s">
        <v>25</v>
      </c>
      <c r="B7" s="43"/>
      <c r="C7" s="4" t="s">
        <v>8</v>
      </c>
      <c r="D7" s="8">
        <f>D12+D18+D23</f>
        <v>145854.49999999997</v>
      </c>
      <c r="E7" s="8">
        <f>E8+E9+E10+E11</f>
        <v>10867.599999999999</v>
      </c>
      <c r="F7" s="8">
        <f>F8+F9+F10+F11</f>
        <v>10876.2</v>
      </c>
      <c r="G7" s="8">
        <v>12261.5</v>
      </c>
      <c r="H7" s="8">
        <v>12328.2</v>
      </c>
      <c r="I7" s="8">
        <v>12442</v>
      </c>
      <c r="J7" s="8">
        <v>12442</v>
      </c>
      <c r="K7" s="8">
        <v>12442</v>
      </c>
      <c r="L7" s="8">
        <v>12442</v>
      </c>
      <c r="M7" s="8">
        <v>12442</v>
      </c>
      <c r="N7" s="8">
        <v>12442</v>
      </c>
      <c r="O7" s="8">
        <v>12442</v>
      </c>
      <c r="P7" s="8">
        <v>12442</v>
      </c>
    </row>
    <row r="8" spans="1:16" s="12" customFormat="1" ht="19.5" customHeight="1">
      <c r="A8" s="43"/>
      <c r="B8" s="43"/>
      <c r="C8" s="13" t="s">
        <v>22</v>
      </c>
      <c r="D8" s="8">
        <f>D13+D19+D24</f>
        <v>145776.79999999996</v>
      </c>
      <c r="E8" s="8">
        <f>E13+E19+E24</f>
        <v>10821.099999999999</v>
      </c>
      <c r="F8" s="8">
        <f>F13+F19+F24</f>
        <v>10845</v>
      </c>
      <c r="G8" s="8">
        <v>12261.5</v>
      </c>
      <c r="H8" s="8">
        <v>12328.2</v>
      </c>
      <c r="I8" s="8">
        <v>12442</v>
      </c>
      <c r="J8" s="8">
        <v>12442</v>
      </c>
      <c r="K8" s="8">
        <v>12442</v>
      </c>
      <c r="L8" s="8">
        <v>12442</v>
      </c>
      <c r="M8" s="8">
        <v>12442</v>
      </c>
      <c r="N8" s="8">
        <v>12442</v>
      </c>
      <c r="O8" s="8">
        <v>12442</v>
      </c>
      <c r="P8" s="8">
        <v>12442</v>
      </c>
    </row>
    <row r="9" spans="1:16" s="12" customFormat="1" ht="18.75" customHeight="1">
      <c r="A9" s="43"/>
      <c r="B9" s="43"/>
      <c r="C9" s="13" t="s">
        <v>11</v>
      </c>
      <c r="D9" s="8">
        <f aca="true" t="shared" si="0" ref="D9:D17">E9+F9+G9+H9+I9+J9+K9+L9+M9+N9+O9+P9</f>
        <v>77.7</v>
      </c>
      <c r="E9" s="8">
        <f>E14+E20+E25</f>
        <v>46.5</v>
      </c>
      <c r="F9" s="8">
        <f>F14+F20+F25</f>
        <v>31.2</v>
      </c>
      <c r="G9" s="8">
        <f aca="true" t="shared" si="1" ref="G9:P9">G14+G20+G25</f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</row>
    <row r="10" spans="1:16" s="12" customFormat="1" ht="27">
      <c r="A10" s="43"/>
      <c r="B10" s="43"/>
      <c r="C10" s="13" t="s">
        <v>12</v>
      </c>
      <c r="D10" s="8">
        <f t="shared" si="0"/>
        <v>0</v>
      </c>
      <c r="E10" s="8">
        <f>E15</f>
        <v>0</v>
      </c>
      <c r="F10" s="8">
        <f aca="true" t="shared" si="2" ref="F10:K10">F15</f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4"/>
      <c r="M10" s="4"/>
      <c r="N10" s="4"/>
      <c r="O10" s="4"/>
      <c r="P10" s="4"/>
    </row>
    <row r="11" spans="1:16" s="12" customFormat="1" ht="24.75" customHeight="1">
      <c r="A11" s="43"/>
      <c r="B11" s="43"/>
      <c r="C11" s="13" t="s">
        <v>13</v>
      </c>
      <c r="D11" s="8">
        <f t="shared" si="0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39" t="s">
        <v>26</v>
      </c>
      <c r="B12" s="39"/>
      <c r="C12" s="4" t="s">
        <v>8</v>
      </c>
      <c r="D12" s="8">
        <f t="shared" si="0"/>
        <v>806.4000000000001</v>
      </c>
      <c r="E12" s="8">
        <f aca="true" t="shared" si="3" ref="E12:P12">E13+E14+E15+E17</f>
        <v>57.3</v>
      </c>
      <c r="F12" s="8">
        <f t="shared" si="3"/>
        <v>44.1</v>
      </c>
      <c r="G12" s="8">
        <v>67.1</v>
      </c>
      <c r="H12" s="8">
        <v>69.1</v>
      </c>
      <c r="I12" s="8">
        <f t="shared" si="3"/>
        <v>71.1</v>
      </c>
      <c r="J12" s="8">
        <f>J13+J14+J15+J17</f>
        <v>71.1</v>
      </c>
      <c r="K12" s="8">
        <f t="shared" si="3"/>
        <v>71.1</v>
      </c>
      <c r="L12" s="8">
        <f t="shared" si="3"/>
        <v>71.1</v>
      </c>
      <c r="M12" s="8">
        <f t="shared" si="3"/>
        <v>71.1</v>
      </c>
      <c r="N12" s="8">
        <f t="shared" si="3"/>
        <v>71.1</v>
      </c>
      <c r="O12" s="8">
        <f t="shared" si="3"/>
        <v>71.1</v>
      </c>
      <c r="P12" s="8">
        <f t="shared" si="3"/>
        <v>71.1</v>
      </c>
    </row>
    <row r="13" spans="1:16" s="12" customFormat="1" ht="21" customHeight="1">
      <c r="A13" s="39"/>
      <c r="B13" s="39"/>
      <c r="C13" s="13" t="s">
        <v>22</v>
      </c>
      <c r="D13" s="8">
        <f t="shared" si="0"/>
        <v>806.4000000000001</v>
      </c>
      <c r="E13" s="8">
        <v>57.3</v>
      </c>
      <c r="F13" s="8">
        <v>44.1</v>
      </c>
      <c r="G13" s="8">
        <v>67.1</v>
      </c>
      <c r="H13" s="8">
        <v>69.1</v>
      </c>
      <c r="I13" s="8">
        <v>71.1</v>
      </c>
      <c r="J13" s="8">
        <v>71.1</v>
      </c>
      <c r="K13" s="8">
        <v>71.1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39"/>
      <c r="B14" s="39"/>
      <c r="C14" s="13" t="s">
        <v>11</v>
      </c>
      <c r="D14" s="8">
        <f t="shared" si="0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39"/>
      <c r="B15" s="39"/>
      <c r="C15" s="13" t="s">
        <v>12</v>
      </c>
      <c r="D15" s="8">
        <f t="shared" si="0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39"/>
      <c r="B16" s="39"/>
      <c r="C16" s="13" t="s">
        <v>13</v>
      </c>
      <c r="D16" s="8">
        <f t="shared" si="0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39"/>
      <c r="B17" s="39"/>
      <c r="C17" s="13" t="s">
        <v>13</v>
      </c>
      <c r="D17" s="8">
        <f t="shared" si="0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38" t="s">
        <v>27</v>
      </c>
      <c r="B18" s="38"/>
      <c r="C18" s="28" t="s">
        <v>8</v>
      </c>
      <c r="D18" s="29">
        <f aca="true" t="shared" si="4" ref="D18:D24">E18+F18+G18+H18+I18+J18+K18+L18+M18+N18+O18+P18</f>
        <v>131951.19999999998</v>
      </c>
      <c r="E18" s="29">
        <f>E19+E20+E21+E22</f>
        <v>9786.8</v>
      </c>
      <c r="F18" s="29">
        <f>F19+F20+F21+F22</f>
        <v>9763.7</v>
      </c>
      <c r="G18" s="29">
        <v>11078.9</v>
      </c>
      <c r="H18" s="29">
        <v>11158.6</v>
      </c>
      <c r="I18" s="29">
        <v>11270.4</v>
      </c>
      <c r="J18" s="29">
        <v>11270.4</v>
      </c>
      <c r="K18" s="29">
        <v>11270.4</v>
      </c>
      <c r="L18" s="29">
        <v>11270.4</v>
      </c>
      <c r="M18" s="29">
        <v>11270.4</v>
      </c>
      <c r="N18" s="29">
        <v>11270.4</v>
      </c>
      <c r="O18" s="29">
        <v>11270.4</v>
      </c>
      <c r="P18" s="29">
        <v>11270.4</v>
      </c>
    </row>
    <row r="19" spans="1:16" s="12" customFormat="1" ht="18.75" customHeight="1">
      <c r="A19" s="38"/>
      <c r="B19" s="38"/>
      <c r="C19" s="30" t="s">
        <v>22</v>
      </c>
      <c r="D19" s="29">
        <f t="shared" si="4"/>
        <v>131873.49999999997</v>
      </c>
      <c r="E19" s="29">
        <v>9740.3</v>
      </c>
      <c r="F19" s="29">
        <v>9732.5</v>
      </c>
      <c r="G19" s="29">
        <v>11078.9</v>
      </c>
      <c r="H19" s="29">
        <v>11158.6</v>
      </c>
      <c r="I19" s="29">
        <v>11270.4</v>
      </c>
      <c r="J19" s="29">
        <v>11270.4</v>
      </c>
      <c r="K19" s="29">
        <v>11270.4</v>
      </c>
      <c r="L19" s="29">
        <v>11270.4</v>
      </c>
      <c r="M19" s="29">
        <v>11270.4</v>
      </c>
      <c r="N19" s="29">
        <v>11270.4</v>
      </c>
      <c r="O19" s="29">
        <v>11270.4</v>
      </c>
      <c r="P19" s="29">
        <v>11270.4</v>
      </c>
    </row>
    <row r="20" spans="1:16" s="12" customFormat="1" ht="18.75" customHeight="1">
      <c r="A20" s="38"/>
      <c r="B20" s="38"/>
      <c r="C20" s="30" t="s">
        <v>11</v>
      </c>
      <c r="D20" s="29">
        <f t="shared" si="4"/>
        <v>77.7</v>
      </c>
      <c r="E20" s="29">
        <v>46.5</v>
      </c>
      <c r="F20" s="29">
        <v>31.2</v>
      </c>
      <c r="G20" s="29"/>
      <c r="H20" s="29"/>
      <c r="I20" s="29"/>
      <c r="J20" s="29"/>
      <c r="K20" s="31"/>
      <c r="L20" s="28"/>
      <c r="M20" s="28"/>
      <c r="N20" s="28"/>
      <c r="O20" s="28"/>
      <c r="P20" s="28"/>
    </row>
    <row r="21" spans="1:16" s="12" customFormat="1" ht="26.25" customHeight="1">
      <c r="A21" s="38"/>
      <c r="B21" s="38"/>
      <c r="C21" s="30" t="s">
        <v>12</v>
      </c>
      <c r="D21" s="29">
        <f t="shared" si="4"/>
        <v>0</v>
      </c>
      <c r="E21" s="29"/>
      <c r="F21" s="29"/>
      <c r="G21" s="29"/>
      <c r="H21" s="29"/>
      <c r="I21" s="29"/>
      <c r="J21" s="29"/>
      <c r="K21" s="31"/>
      <c r="L21" s="28"/>
      <c r="M21" s="28"/>
      <c r="N21" s="28"/>
      <c r="O21" s="28"/>
      <c r="P21" s="28"/>
    </row>
    <row r="22" spans="1:16" s="12" customFormat="1" ht="27">
      <c r="A22" s="38"/>
      <c r="B22" s="38"/>
      <c r="C22" s="30" t="s">
        <v>13</v>
      </c>
      <c r="D22" s="29">
        <f t="shared" si="4"/>
        <v>0</v>
      </c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28"/>
      <c r="P22" s="28"/>
    </row>
    <row r="23" spans="1:16" s="12" customFormat="1" ht="17.25" customHeight="1">
      <c r="A23" s="39" t="s">
        <v>28</v>
      </c>
      <c r="B23" s="39"/>
      <c r="C23" s="4" t="s">
        <v>8</v>
      </c>
      <c r="D23" s="29">
        <f t="shared" si="4"/>
        <v>13096.9</v>
      </c>
      <c r="E23" s="8">
        <f>E24+E25+E26+E27</f>
        <v>1023.5</v>
      </c>
      <c r="F23" s="8">
        <f>F24+F25+F26+F27</f>
        <v>1068.4</v>
      </c>
      <c r="G23" s="8">
        <v>1100.5</v>
      </c>
      <c r="H23" s="8">
        <v>1100.5</v>
      </c>
      <c r="I23" s="8">
        <v>1100.5</v>
      </c>
      <c r="J23" s="8">
        <v>1100.5</v>
      </c>
      <c r="K23" s="8">
        <v>1100.5</v>
      </c>
      <c r="L23" s="8">
        <v>1100.5</v>
      </c>
      <c r="M23" s="8">
        <v>1100.5</v>
      </c>
      <c r="N23" s="8">
        <v>1100.5</v>
      </c>
      <c r="O23" s="8">
        <v>1100.5</v>
      </c>
      <c r="P23" s="8">
        <v>1100.5</v>
      </c>
    </row>
    <row r="24" spans="1:16" s="12" customFormat="1" ht="18.75" customHeight="1">
      <c r="A24" s="39"/>
      <c r="B24" s="39"/>
      <c r="C24" s="13" t="s">
        <v>22</v>
      </c>
      <c r="D24" s="29">
        <f t="shared" si="4"/>
        <v>13096.9</v>
      </c>
      <c r="E24" s="8">
        <v>1023.5</v>
      </c>
      <c r="F24" s="8">
        <v>1068.4</v>
      </c>
      <c r="G24" s="8">
        <v>1100.5</v>
      </c>
      <c r="H24" s="8">
        <v>1100.5</v>
      </c>
      <c r="I24" s="8">
        <v>1100.5</v>
      </c>
      <c r="J24" s="8">
        <v>1100.5</v>
      </c>
      <c r="K24" s="8">
        <v>1100.5</v>
      </c>
      <c r="L24" s="8">
        <v>1100.5</v>
      </c>
      <c r="M24" s="8">
        <v>1100.5</v>
      </c>
      <c r="N24" s="8">
        <v>1100.5</v>
      </c>
      <c r="O24" s="8">
        <v>1100.5</v>
      </c>
      <c r="P24" s="8">
        <v>1100.5</v>
      </c>
    </row>
    <row r="25" spans="1:16" s="12" customFormat="1" ht="18.75" customHeight="1">
      <c r="A25" s="39"/>
      <c r="B25" s="39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39"/>
      <c r="B26" s="39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39"/>
      <c r="B27" s="39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  <row r="28" ht="83.25" customHeight="1">
      <c r="C28" s="2" t="s">
        <v>60</v>
      </c>
    </row>
  </sheetData>
  <sheetProtection/>
  <mergeCells count="13">
    <mergeCell ref="E4:P4"/>
    <mergeCell ref="D4:D5"/>
    <mergeCell ref="A3:P3"/>
    <mergeCell ref="A18:B22"/>
    <mergeCell ref="A23:B27"/>
    <mergeCell ref="A6:B6"/>
    <mergeCell ref="L1:P2"/>
    <mergeCell ref="A7:B11"/>
    <mergeCell ref="A12:B17"/>
    <mergeCell ref="C4:C5"/>
    <mergeCell ref="A1:K1"/>
    <mergeCell ref="A2:K2"/>
    <mergeCell ref="A4:B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SheetLayoutView="100" zoomScalePageLayoutView="115" workbookViewId="0" topLeftCell="E1">
      <selection activeCell="I1" sqref="I1:T1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8"/>
      <c r="B1" s="18"/>
      <c r="C1" s="18"/>
      <c r="D1" s="18"/>
      <c r="E1" s="18"/>
      <c r="F1" s="18"/>
      <c r="G1" s="18"/>
      <c r="H1" s="18"/>
      <c r="I1" s="76" t="s">
        <v>62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19" ht="12.7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8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8" t="s">
        <v>14</v>
      </c>
      <c r="B5" s="60"/>
      <c r="C5" s="85" t="s">
        <v>15</v>
      </c>
      <c r="D5" s="58" t="s">
        <v>6</v>
      </c>
      <c r="E5" s="59"/>
      <c r="F5" s="59"/>
      <c r="G5" s="60"/>
      <c r="H5" s="68" t="s">
        <v>7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1:20" ht="12.75">
      <c r="A6" s="77"/>
      <c r="B6" s="78"/>
      <c r="C6" s="86"/>
      <c r="D6" s="61"/>
      <c r="E6" s="62"/>
      <c r="F6" s="62"/>
      <c r="G6" s="63"/>
      <c r="H6" s="64" t="s">
        <v>16</v>
      </c>
      <c r="I6" s="68" t="s">
        <v>0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</row>
    <row r="7" spans="1:20" ht="35.25" customHeight="1">
      <c r="A7" s="79"/>
      <c r="B7" s="80"/>
      <c r="C7" s="87"/>
      <c r="D7" s="3" t="s">
        <v>1</v>
      </c>
      <c r="E7" s="3" t="s">
        <v>2</v>
      </c>
      <c r="F7" s="3" t="s">
        <v>3</v>
      </c>
      <c r="G7" s="3" t="s">
        <v>4</v>
      </c>
      <c r="H7" s="65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68">
        <v>1</v>
      </c>
      <c r="B8" s="70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81" t="s">
        <v>30</v>
      </c>
      <c r="B9" s="82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4">
        <f>H10</f>
        <v>135909.6</v>
      </c>
      <c r="I9" s="34">
        <f aca="true" t="shared" si="0" ref="I9:T9">I10</f>
        <v>10867.6</v>
      </c>
      <c r="J9" s="34">
        <f t="shared" si="0"/>
        <v>10777.2</v>
      </c>
      <c r="K9" s="34">
        <f t="shared" si="0"/>
        <v>12261.5</v>
      </c>
      <c r="L9" s="34">
        <f t="shared" si="0"/>
        <v>12328.2</v>
      </c>
      <c r="M9" s="34">
        <f t="shared" si="0"/>
        <v>12442.000000000002</v>
      </c>
      <c r="N9" s="34">
        <f t="shared" si="0"/>
        <v>11033.300000000001</v>
      </c>
      <c r="O9" s="34">
        <f t="shared" si="0"/>
        <v>11033.300000000001</v>
      </c>
      <c r="P9" s="34">
        <f t="shared" si="0"/>
        <v>11033.300000000001</v>
      </c>
      <c r="Q9" s="34">
        <f t="shared" si="0"/>
        <v>11033.300000000001</v>
      </c>
      <c r="R9" s="34">
        <f t="shared" si="0"/>
        <v>11033.300000000001</v>
      </c>
      <c r="S9" s="34">
        <f t="shared" si="0"/>
        <v>11033.300000000001</v>
      </c>
      <c r="T9" s="34">
        <f t="shared" si="0"/>
        <v>11033.300000000001</v>
      </c>
    </row>
    <row r="10" spans="1:20" ht="39.75" customHeight="1">
      <c r="A10" s="83"/>
      <c r="B10" s="84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4">
        <f>H11+H14+H20</f>
        <v>135909.6</v>
      </c>
      <c r="I10" s="34">
        <f aca="true" t="shared" si="1" ref="I10:T10">I11+I14+I20</f>
        <v>10867.6</v>
      </c>
      <c r="J10" s="34">
        <f t="shared" si="1"/>
        <v>10777.2</v>
      </c>
      <c r="K10" s="34">
        <f t="shared" si="1"/>
        <v>12261.5</v>
      </c>
      <c r="L10" s="34">
        <f t="shared" si="1"/>
        <v>12328.2</v>
      </c>
      <c r="M10" s="34">
        <f t="shared" si="1"/>
        <v>12442.000000000002</v>
      </c>
      <c r="N10" s="34">
        <f t="shared" si="1"/>
        <v>11033.300000000001</v>
      </c>
      <c r="O10" s="34">
        <f t="shared" si="1"/>
        <v>11033.300000000001</v>
      </c>
      <c r="P10" s="34">
        <f t="shared" si="1"/>
        <v>11033.300000000001</v>
      </c>
      <c r="Q10" s="34">
        <f t="shared" si="1"/>
        <v>11033.300000000001</v>
      </c>
      <c r="R10" s="34">
        <f t="shared" si="1"/>
        <v>11033.300000000001</v>
      </c>
      <c r="S10" s="34">
        <f t="shared" si="1"/>
        <v>11033.300000000001</v>
      </c>
      <c r="T10" s="34">
        <f t="shared" si="1"/>
        <v>11033.300000000001</v>
      </c>
    </row>
    <row r="11" spans="1:20" ht="46.5" customHeight="1">
      <c r="A11" s="71" t="s">
        <v>31</v>
      </c>
      <c r="B11" s="72"/>
      <c r="C11" s="32" t="s">
        <v>18</v>
      </c>
      <c r="D11" s="19">
        <v>951</v>
      </c>
      <c r="E11" s="23" t="s">
        <v>39</v>
      </c>
      <c r="F11" s="23" t="s">
        <v>40</v>
      </c>
      <c r="G11" s="19" t="s">
        <v>5</v>
      </c>
      <c r="H11" s="35">
        <f>I11+J11+K11+L11+M11+N11+O11+P11+Q11+R11+S11+T11</f>
        <v>785.1000000000001</v>
      </c>
      <c r="I11" s="35">
        <f>I12+I13</f>
        <v>57.3</v>
      </c>
      <c r="J11" s="35">
        <f aca="true" t="shared" si="2" ref="J11:T11">J12+J13</f>
        <v>7.8</v>
      </c>
      <c r="K11" s="35">
        <f t="shared" si="2"/>
        <v>82.1</v>
      </c>
      <c r="L11" s="35">
        <f t="shared" si="2"/>
        <v>69.1</v>
      </c>
      <c r="M11" s="35">
        <f t="shared" si="2"/>
        <v>71.1</v>
      </c>
      <c r="N11" s="35">
        <f t="shared" si="2"/>
        <v>71.1</v>
      </c>
      <c r="O11" s="35">
        <f t="shared" si="2"/>
        <v>71.1</v>
      </c>
      <c r="P11" s="35">
        <f t="shared" si="2"/>
        <v>71.1</v>
      </c>
      <c r="Q11" s="35">
        <f t="shared" si="2"/>
        <v>71.1</v>
      </c>
      <c r="R11" s="35">
        <f t="shared" si="2"/>
        <v>71.1</v>
      </c>
      <c r="S11" s="35">
        <f t="shared" si="2"/>
        <v>71.1</v>
      </c>
      <c r="T11" s="35">
        <f t="shared" si="2"/>
        <v>71.1</v>
      </c>
    </row>
    <row r="12" spans="1:20" ht="47.25" customHeight="1">
      <c r="A12" s="66" t="s">
        <v>32</v>
      </c>
      <c r="B12" s="67"/>
      <c r="C12" s="17" t="s">
        <v>18</v>
      </c>
      <c r="D12" s="5">
        <v>951</v>
      </c>
      <c r="E12" s="5" t="s">
        <v>41</v>
      </c>
      <c r="F12" s="5" t="s">
        <v>42</v>
      </c>
      <c r="G12" s="5" t="s">
        <v>10</v>
      </c>
      <c r="H12" s="36">
        <f>I12+J12+K12+L12+M12+N12+O12+P12+Q12+R12+S12+T12</f>
        <v>313.1</v>
      </c>
      <c r="I12" s="37">
        <v>26.3</v>
      </c>
      <c r="J12" s="37">
        <v>7.8</v>
      </c>
      <c r="K12" s="37">
        <v>33</v>
      </c>
      <c r="L12" s="37">
        <v>18</v>
      </c>
      <c r="M12" s="37">
        <v>18</v>
      </c>
      <c r="N12" s="37">
        <v>30</v>
      </c>
      <c r="O12" s="37">
        <v>30</v>
      </c>
      <c r="P12" s="37">
        <v>30</v>
      </c>
      <c r="Q12" s="37">
        <v>30</v>
      </c>
      <c r="R12" s="37">
        <v>30</v>
      </c>
      <c r="S12" s="37">
        <v>30</v>
      </c>
      <c r="T12" s="37">
        <v>30</v>
      </c>
    </row>
    <row r="13" spans="1:20" s="6" customFormat="1" ht="42.75" customHeight="1">
      <c r="A13" s="56" t="s">
        <v>33</v>
      </c>
      <c r="B13" s="57"/>
      <c r="C13" s="17" t="s">
        <v>18</v>
      </c>
      <c r="D13" s="5">
        <v>951</v>
      </c>
      <c r="E13" s="5" t="s">
        <v>43</v>
      </c>
      <c r="F13" s="5" t="s">
        <v>44</v>
      </c>
      <c r="G13" s="5" t="s">
        <v>10</v>
      </c>
      <c r="H13" s="35">
        <f>I13+J13+K13+L13+M13+N13+O13+P13+Q13+R13+S13+T13</f>
        <v>472.0000000000001</v>
      </c>
      <c r="I13" s="37">
        <v>31</v>
      </c>
      <c r="J13" s="37">
        <v>0</v>
      </c>
      <c r="K13" s="37">
        <v>49.1</v>
      </c>
      <c r="L13" s="37">
        <v>51.1</v>
      </c>
      <c r="M13" s="37">
        <v>53.1</v>
      </c>
      <c r="N13" s="37">
        <v>41.1</v>
      </c>
      <c r="O13" s="37">
        <v>41.1</v>
      </c>
      <c r="P13" s="37">
        <v>41.1</v>
      </c>
      <c r="Q13" s="37">
        <v>41.1</v>
      </c>
      <c r="R13" s="37">
        <v>41.1</v>
      </c>
      <c r="S13" s="37">
        <v>41.1</v>
      </c>
      <c r="T13" s="37">
        <v>41.1</v>
      </c>
    </row>
    <row r="14" spans="1:20" s="6" customFormat="1" ht="42" customHeight="1">
      <c r="A14" s="52" t="s">
        <v>34</v>
      </c>
      <c r="B14" s="53"/>
      <c r="C14" s="24" t="s">
        <v>19</v>
      </c>
      <c r="D14" s="23">
        <v>951</v>
      </c>
      <c r="E14" s="23" t="s">
        <v>39</v>
      </c>
      <c r="F14" s="23" t="s">
        <v>45</v>
      </c>
      <c r="G14" s="19" t="s">
        <v>5</v>
      </c>
      <c r="H14" s="35">
        <f>H15+H16+H17+H18+H19</f>
        <v>122352.20000000001</v>
      </c>
      <c r="I14" s="35">
        <f>I15+I16+I17+I18+I19</f>
        <v>9786.800000000001</v>
      </c>
      <c r="J14" s="35">
        <f aca="true" t="shared" si="3" ref="J14:T14">J15+J16+J17+J18+J19</f>
        <v>9698.7</v>
      </c>
      <c r="K14" s="35">
        <v>11078.9</v>
      </c>
      <c r="L14" s="35">
        <f t="shared" si="3"/>
        <v>11158.6</v>
      </c>
      <c r="M14" s="35">
        <f t="shared" si="3"/>
        <v>11270.400000000001</v>
      </c>
      <c r="N14" s="35">
        <f t="shared" si="3"/>
        <v>9908.400000000001</v>
      </c>
      <c r="O14" s="35">
        <f t="shared" si="3"/>
        <v>9908.400000000001</v>
      </c>
      <c r="P14" s="35">
        <f t="shared" si="3"/>
        <v>9908.400000000001</v>
      </c>
      <c r="Q14" s="35">
        <f t="shared" si="3"/>
        <v>9908.400000000001</v>
      </c>
      <c r="R14" s="35">
        <f t="shared" si="3"/>
        <v>9908.400000000001</v>
      </c>
      <c r="S14" s="35">
        <f t="shared" si="3"/>
        <v>9908.400000000001</v>
      </c>
      <c r="T14" s="35">
        <f t="shared" si="3"/>
        <v>9908.400000000001</v>
      </c>
    </row>
    <row r="15" spans="1:20" s="6" customFormat="1" ht="57" customHeight="1">
      <c r="A15" s="74" t="s">
        <v>35</v>
      </c>
      <c r="B15" s="75"/>
      <c r="C15" s="17" t="s">
        <v>18</v>
      </c>
      <c r="D15" s="5">
        <v>951</v>
      </c>
      <c r="E15" s="5" t="s">
        <v>43</v>
      </c>
      <c r="F15" s="5" t="s">
        <v>46</v>
      </c>
      <c r="G15" s="5" t="s">
        <v>47</v>
      </c>
      <c r="H15" s="35">
        <f>I15+J15+K15+L15+M15+N15+O15+P15+Q15+R15+S15+T15</f>
        <v>93968.50000000001</v>
      </c>
      <c r="I15" s="37">
        <v>7418.7</v>
      </c>
      <c r="J15" s="37">
        <v>7977</v>
      </c>
      <c r="K15" s="37">
        <v>8330.9</v>
      </c>
      <c r="L15" s="37">
        <v>8330.9</v>
      </c>
      <c r="M15" s="37">
        <v>8330.9</v>
      </c>
      <c r="N15" s="37">
        <v>7654.3</v>
      </c>
      <c r="O15" s="37">
        <v>7654.3</v>
      </c>
      <c r="P15" s="37">
        <v>7654.3</v>
      </c>
      <c r="Q15" s="37">
        <v>7654.3</v>
      </c>
      <c r="R15" s="37">
        <v>7654.3</v>
      </c>
      <c r="S15" s="37">
        <v>7654.3</v>
      </c>
      <c r="T15" s="37">
        <v>7654.3</v>
      </c>
    </row>
    <row r="16" spans="1:20" s="6" customFormat="1" ht="66" customHeight="1">
      <c r="A16" s="74" t="s">
        <v>48</v>
      </c>
      <c r="B16" s="75"/>
      <c r="C16" s="17" t="s">
        <v>18</v>
      </c>
      <c r="D16" s="5">
        <v>951</v>
      </c>
      <c r="E16" s="5" t="s">
        <v>43</v>
      </c>
      <c r="F16" s="5" t="s">
        <v>49</v>
      </c>
      <c r="G16" s="5" t="s">
        <v>47</v>
      </c>
      <c r="H16" s="35">
        <f>I16+J16+K16+L16+M16+N16+O16+P16+Q16+R16+S16+T16</f>
        <v>177.79999999999998</v>
      </c>
      <c r="I16" s="37">
        <v>0</v>
      </c>
      <c r="J16" s="37">
        <v>0</v>
      </c>
      <c r="K16" s="37">
        <v>5</v>
      </c>
      <c r="L16" s="37">
        <v>19.2</v>
      </c>
      <c r="M16" s="37">
        <v>19.2</v>
      </c>
      <c r="N16" s="37">
        <v>19.2</v>
      </c>
      <c r="O16" s="37">
        <v>19.2</v>
      </c>
      <c r="P16" s="37">
        <v>19.2</v>
      </c>
      <c r="Q16" s="37">
        <v>19.2</v>
      </c>
      <c r="R16" s="37">
        <v>19.2</v>
      </c>
      <c r="S16" s="37">
        <v>19.2</v>
      </c>
      <c r="T16" s="37">
        <v>19.2</v>
      </c>
    </row>
    <row r="17" spans="1:20" s="6" customFormat="1" ht="78.75" customHeight="1">
      <c r="A17" s="74" t="s">
        <v>36</v>
      </c>
      <c r="B17" s="75"/>
      <c r="C17" s="17" t="s">
        <v>18</v>
      </c>
      <c r="D17" s="5">
        <v>951</v>
      </c>
      <c r="E17" s="5" t="s">
        <v>43</v>
      </c>
      <c r="F17" s="5" t="s">
        <v>49</v>
      </c>
      <c r="G17" s="5" t="s">
        <v>10</v>
      </c>
      <c r="H17" s="35">
        <f>I17+J17+K17+L17+M17+N17+O17+P17+Q17+R17+S17+T17</f>
        <v>27722.000000000004</v>
      </c>
      <c r="I17" s="37">
        <v>2330</v>
      </c>
      <c r="J17" s="37">
        <v>1713.4</v>
      </c>
      <c r="K17" s="37">
        <v>2725.9</v>
      </c>
      <c r="L17" s="37">
        <v>2795</v>
      </c>
      <c r="M17" s="37">
        <v>2906.8</v>
      </c>
      <c r="N17" s="37">
        <v>2178.7</v>
      </c>
      <c r="O17" s="37">
        <v>2178.7</v>
      </c>
      <c r="P17" s="37">
        <v>2178.7</v>
      </c>
      <c r="Q17" s="37">
        <v>2178.7</v>
      </c>
      <c r="R17" s="37">
        <v>2178.7</v>
      </c>
      <c r="S17" s="37">
        <v>2178.7</v>
      </c>
      <c r="T17" s="37">
        <v>2178.7</v>
      </c>
    </row>
    <row r="18" spans="1:20" s="6" customFormat="1" ht="108.75" customHeight="1">
      <c r="A18" s="54" t="s">
        <v>54</v>
      </c>
      <c r="B18" s="55"/>
      <c r="C18" s="17" t="s">
        <v>18</v>
      </c>
      <c r="D18" s="5">
        <v>951</v>
      </c>
      <c r="E18" s="5" t="s">
        <v>43</v>
      </c>
      <c r="F18" s="5" t="s">
        <v>53</v>
      </c>
      <c r="G18" s="5" t="s">
        <v>10</v>
      </c>
      <c r="H18" s="35">
        <f>I18+J18+K18+L18+M18+N18+O18+P18+Q18+R18+S18+T18</f>
        <v>2.4</v>
      </c>
      <c r="I18" s="37">
        <v>0.2</v>
      </c>
      <c r="J18" s="37">
        <v>0.2</v>
      </c>
      <c r="K18" s="37">
        <v>0.2</v>
      </c>
      <c r="L18" s="37">
        <v>0.2</v>
      </c>
      <c r="M18" s="37">
        <v>0.2</v>
      </c>
      <c r="N18" s="37">
        <v>0.2</v>
      </c>
      <c r="O18" s="37">
        <v>0.2</v>
      </c>
      <c r="P18" s="37">
        <v>0.2</v>
      </c>
      <c r="Q18" s="37">
        <v>0.2</v>
      </c>
      <c r="R18" s="37">
        <v>0.2</v>
      </c>
      <c r="S18" s="37">
        <v>0.2</v>
      </c>
      <c r="T18" s="37">
        <v>0.2</v>
      </c>
    </row>
    <row r="19" spans="1:20" s="6" customFormat="1" ht="97.5" customHeight="1">
      <c r="A19" s="54" t="s">
        <v>55</v>
      </c>
      <c r="B19" s="55"/>
      <c r="C19" s="17" t="s">
        <v>18</v>
      </c>
      <c r="D19" s="5">
        <v>951</v>
      </c>
      <c r="E19" s="5" t="s">
        <v>52</v>
      </c>
      <c r="F19" s="5" t="s">
        <v>50</v>
      </c>
      <c r="G19" s="5" t="s">
        <v>51</v>
      </c>
      <c r="H19" s="35">
        <f>I19+J19+K19+L19+M19+N19+O19+P19+Q19+R19+S19+T19</f>
        <v>481.5</v>
      </c>
      <c r="I19" s="37">
        <v>37.9</v>
      </c>
      <c r="J19" s="37">
        <v>8.1</v>
      </c>
      <c r="K19" s="37">
        <v>16.9</v>
      </c>
      <c r="L19" s="37">
        <v>13.3</v>
      </c>
      <c r="M19" s="37">
        <v>13.3</v>
      </c>
      <c r="N19" s="37">
        <v>56</v>
      </c>
      <c r="O19" s="37">
        <v>56</v>
      </c>
      <c r="P19" s="37">
        <v>56</v>
      </c>
      <c r="Q19" s="37">
        <v>56</v>
      </c>
      <c r="R19" s="37">
        <v>56</v>
      </c>
      <c r="S19" s="37">
        <v>56</v>
      </c>
      <c r="T19" s="37">
        <v>56</v>
      </c>
    </row>
    <row r="20" spans="1:20" s="6" customFormat="1" ht="45" customHeight="1">
      <c r="A20" s="52" t="s">
        <v>37</v>
      </c>
      <c r="B20" s="53"/>
      <c r="C20" s="33" t="s">
        <v>19</v>
      </c>
      <c r="D20" s="23">
        <v>951</v>
      </c>
      <c r="E20" s="23" t="s">
        <v>43</v>
      </c>
      <c r="F20" s="23" t="s">
        <v>56</v>
      </c>
      <c r="G20" s="19" t="s">
        <v>5</v>
      </c>
      <c r="H20" s="35">
        <f aca="true" t="shared" si="4" ref="H20:T20">H21</f>
        <v>12772.299999999997</v>
      </c>
      <c r="I20" s="35">
        <f t="shared" si="4"/>
        <v>1023.5</v>
      </c>
      <c r="J20" s="35">
        <f t="shared" si="4"/>
        <v>1070.7</v>
      </c>
      <c r="K20" s="35">
        <f t="shared" si="4"/>
        <v>1100.5</v>
      </c>
      <c r="L20" s="35">
        <f t="shared" si="4"/>
        <v>1100.5</v>
      </c>
      <c r="M20" s="35">
        <f t="shared" si="4"/>
        <v>1100.5</v>
      </c>
      <c r="N20" s="35">
        <f t="shared" si="4"/>
        <v>1053.8</v>
      </c>
      <c r="O20" s="35">
        <f t="shared" si="4"/>
        <v>1053.8</v>
      </c>
      <c r="P20" s="35">
        <f t="shared" si="4"/>
        <v>1053.8</v>
      </c>
      <c r="Q20" s="35">
        <f t="shared" si="4"/>
        <v>1053.8</v>
      </c>
      <c r="R20" s="35">
        <f t="shared" si="4"/>
        <v>1053.8</v>
      </c>
      <c r="S20" s="35">
        <f t="shared" si="4"/>
        <v>1053.8</v>
      </c>
      <c r="T20" s="35">
        <f t="shared" si="4"/>
        <v>1053.8</v>
      </c>
    </row>
    <row r="21" spans="1:20" s="6" customFormat="1" ht="69.75" customHeight="1">
      <c r="A21" s="56" t="s">
        <v>38</v>
      </c>
      <c r="B21" s="57"/>
      <c r="C21" s="17" t="s">
        <v>18</v>
      </c>
      <c r="D21" s="5">
        <v>951</v>
      </c>
      <c r="E21" s="5" t="s">
        <v>43</v>
      </c>
      <c r="F21" s="5" t="s">
        <v>57</v>
      </c>
      <c r="G21" s="5" t="s">
        <v>47</v>
      </c>
      <c r="H21" s="35">
        <f>I21+J21+K21+L21+M21+N21+O21+P21+Q21+R21+S21+T21</f>
        <v>12772.299999999997</v>
      </c>
      <c r="I21" s="37">
        <v>1023.5</v>
      </c>
      <c r="J21" s="37">
        <v>1070.7</v>
      </c>
      <c r="K21" s="37">
        <v>1100.5</v>
      </c>
      <c r="L21" s="37">
        <v>1100.5</v>
      </c>
      <c r="M21" s="37">
        <v>1100.5</v>
      </c>
      <c r="N21" s="37">
        <v>1053.8</v>
      </c>
      <c r="O21" s="37">
        <v>1053.8</v>
      </c>
      <c r="P21" s="37">
        <v>1053.8</v>
      </c>
      <c r="Q21" s="37">
        <v>1053.8</v>
      </c>
      <c r="R21" s="37">
        <v>1053.8</v>
      </c>
      <c r="S21" s="37">
        <v>1053.8</v>
      </c>
      <c r="T21" s="37">
        <v>1053.8</v>
      </c>
    </row>
    <row r="22" spans="1:20" ht="12.75">
      <c r="A22" s="49" t="s">
        <v>59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2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0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2.7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.7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</sheetData>
  <sheetProtection/>
  <mergeCells count="22"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  <mergeCell ref="D5:G6"/>
    <mergeCell ref="H6:H7"/>
    <mergeCell ref="A12:B12"/>
    <mergeCell ref="H5:T5"/>
    <mergeCell ref="A11:B11"/>
    <mergeCell ref="A13:B13"/>
    <mergeCell ref="A22:T29"/>
    <mergeCell ref="A14:B14"/>
    <mergeCell ref="A19:B19"/>
    <mergeCell ref="A20:B20"/>
    <mergeCell ref="A21:B21"/>
    <mergeCell ref="A18:B18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2021-04-05T07:29:59Z</cp:lastPrinted>
  <dcterms:created xsi:type="dcterms:W3CDTF">2016-08-31T06:15:16Z</dcterms:created>
  <dcterms:modified xsi:type="dcterms:W3CDTF">2021-05-25T06:44:04Z</dcterms:modified>
  <cp:category/>
  <cp:version/>
  <cp:contentType/>
  <cp:contentStatus/>
</cp:coreProperties>
</file>